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Nb streamlines" sheetId="2" r:id="rId5"/>
    <sheet state="visible" name="VS" sheetId="3" r:id="rId6"/>
    <sheet state="visible" name="OL" sheetId="4" r:id="rId7"/>
    <sheet state="visible" name="OR_gt" sheetId="5" r:id="rId8"/>
    <sheet state="visible" name="f1" sheetId="6" r:id="rId9"/>
  </sheets>
  <definedNames>
    <definedName hidden="1" localSheetId="0" name="_xlnm._FilterDatabase">Summary!$B$11:$K$107</definedName>
  </definedNames>
  <calcPr/>
  <extLst>
    <ext uri="GoogleSheetsCustomDataVersion1">
      <go:sheetsCustomData xmlns:go="http://customooxmlschemas.google.com/" r:id="rId10" roundtripDataSignature="AMtx7mjG2rObT4knzGcxtXEfPOJ3/V5T5g=="/>
    </ext>
  </extLst>
</workbook>
</file>

<file path=xl/sharedStrings.xml><?xml version="1.0" encoding="utf-8"?>
<sst xmlns="http://schemas.openxmlformats.org/spreadsheetml/2006/main" count="374" uniqueCount="63">
  <si>
    <t>Summary over all bundles</t>
  </si>
  <si>
    <t>Team</t>
  </si>
  <si>
    <t>Valid bundles</t>
  </si>
  <si>
    <t>Invalid streamlines</t>
  </si>
  <si>
    <t>Total</t>
  </si>
  <si>
    <t>Metrics</t>
  </si>
  <si>
    <t>Invalid bundles</t>
  </si>
  <si>
    <t>Order</t>
  </si>
  <si>
    <t>Sub</t>
  </si>
  <si>
    <t>VB
(out of 25)</t>
  </si>
  <si>
    <t>VS</t>
  </si>
  <si>
    <t>IS</t>
  </si>
  <si>
    <t>total nb streamlines</t>
  </si>
  <si>
    <t>mean OL</t>
  </si>
  <si>
    <t>mean OR_gt</t>
  </si>
  <si>
    <t>mean F1
(Dice)</t>
  </si>
  <si>
    <t>IB</t>
  </si>
  <si>
    <t>IC</t>
  </si>
  <si>
    <t>NC</t>
  </si>
  <si>
    <t>Mean over all teams</t>
  </si>
  <si>
    <t>± std</t>
  </si>
  <si>
    <t>Best team</t>
  </si>
  <si>
    <t>--</t>
  </si>
  <si>
    <t>Worst team</t>
  </si>
  <si>
    <t>IS
(= IC + NC)</t>
  </si>
  <si>
    <t>mean ORn</t>
  </si>
  <si>
    <t>mean F1</t>
  </si>
  <si>
    <t>Number of streamlines per bundle, per submission</t>
  </si>
  <si>
    <t>Table order</t>
  </si>
  <si>
    <t>CA</t>
  </si>
  <si>
    <t>CC</t>
  </si>
  <si>
    <t>CP</t>
  </si>
  <si>
    <t>CST left</t>
  </si>
  <si>
    <t>CST right</t>
  </si>
  <si>
    <t>Cg left</t>
  </si>
  <si>
    <t>Cg right</t>
  </si>
  <si>
    <t>FPT left</t>
  </si>
  <si>
    <t>FPT right</t>
  </si>
  <si>
    <t>Fornix</t>
  </si>
  <si>
    <t>ICP left</t>
  </si>
  <si>
    <t>ICP right</t>
  </si>
  <si>
    <t>ILF left</t>
  </si>
  <si>
    <t>ILF right</t>
  </si>
  <si>
    <t>MCP</t>
  </si>
  <si>
    <t>OR left</t>
  </si>
  <si>
    <t>OR right</t>
  </si>
  <si>
    <t>POPT left</t>
  </si>
  <si>
    <t>POPT right</t>
  </si>
  <si>
    <t>SCP left</t>
  </si>
  <si>
    <t>SCP right</t>
  </si>
  <si>
    <t>SLF left</t>
  </si>
  <si>
    <t>SLF right</t>
  </si>
  <si>
    <t>UF left</t>
  </si>
  <si>
    <t>UF right</t>
  </si>
  <si>
    <t>Percentage of valid streamlines, per bundle, per submission</t>
  </si>
  <si>
    <t xml:space="preserve">Average = </t>
  </si>
  <si>
    <t xml:space="preserve">STD = </t>
  </si>
  <si>
    <t xml:space="preserve">Best = </t>
  </si>
  <si>
    <t xml:space="preserve">Worst = </t>
  </si>
  <si>
    <t>Overlap per bundle, per submission</t>
  </si>
  <si>
    <t>Mean</t>
  </si>
  <si>
    <t>Overeach (ORn) per bundle, per submission</t>
  </si>
  <si>
    <t>F1 (dice) score per bundle, per submission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</si>
</sst>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0.0%"/>
    <numFmt numFmtId="166" formatCode="#,##0.0"/>
  </numFmts>
  <fonts count="15">
    <font>
      <sz val="11.0"/>
      <color theme="1"/>
      <name val="Calibri"/>
      <scheme val="minor"/>
    </font>
    <font>
      <b/>
      <sz val="14.0"/>
      <color theme="0"/>
      <name val="Calibri"/>
    </font>
    <font/>
    <font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0"/>
      <name val="Calibri"/>
    </font>
    <font>
      <sz val="11.0"/>
      <color rgb="FF7F7F7F"/>
      <name val="Calibri"/>
    </font>
    <font>
      <b/>
      <sz val="11.0"/>
      <color theme="1"/>
      <name val="Calibri"/>
    </font>
    <font>
      <b/>
      <sz val="10.0"/>
      <color theme="0"/>
      <name val="Calibri"/>
    </font>
    <font>
      <b/>
      <sz val="10.0"/>
      <color rgb="FF2C2B2B"/>
      <name val="Arial"/>
    </font>
    <font>
      <sz val="9.0"/>
      <color theme="1"/>
      <name val="Calibri"/>
    </font>
    <font>
      <sz val="12.0"/>
      <color rgb="FF2C2B2B"/>
      <name val="Arial"/>
    </font>
    <font>
      <sz val="9.0"/>
      <color rgb="FF000000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244061"/>
        <bgColor rgb="FF244061"/>
      </patternFill>
    </fill>
    <fill>
      <patternFill patternType="solid">
        <fgColor theme="4"/>
        <bgColor theme="4"/>
      </patternFill>
    </fill>
    <fill>
      <patternFill patternType="solid">
        <fgColor rgb="FFDBE5F1"/>
        <bgColor rgb="FFDBE5F1"/>
      </patternFill>
    </fill>
    <fill>
      <patternFill patternType="solid">
        <fgColor rgb="FF953734"/>
        <bgColor rgb="FF953734"/>
      </patternFill>
    </fill>
  </fills>
  <borders count="53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/>
      <right/>
      <top/>
      <bottom style="thin">
        <color rgb="FF95B3D7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/>
      <bottom/>
    </border>
    <border>
      <left/>
      <right style="medium">
        <color rgb="FF000000"/>
      </right>
      <top style="thin">
        <color rgb="FF95B3D7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right style="medium">
        <color rgb="FF000000"/>
      </right>
      <top style="thin">
        <color rgb="FF95B3D7"/>
      </top>
    </border>
    <border>
      <top style="thin">
        <color rgb="FF95B3D7"/>
      </top>
    </border>
    <border>
      <left style="medium">
        <color rgb="FF000000"/>
      </left>
      <top style="thin">
        <color rgb="FF95B3D7"/>
      </top>
    </border>
    <border>
      <left/>
      <right/>
      <top style="thin">
        <color rgb="FF95B3D7"/>
      </top>
      <bottom/>
    </border>
    <border>
      <left style="medium">
        <color rgb="FF000000"/>
      </left>
      <right/>
      <top style="thin">
        <color rgb="FF95B3D7"/>
      </top>
      <bottom/>
    </border>
    <border>
      <left/>
      <right/>
      <top style="medium">
        <color rgb="FF000000"/>
      </top>
      <bottom style="thin">
        <color rgb="FF95B3D7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 style="thin">
        <color rgb="FF000000"/>
      </top>
      <bottom/>
    </border>
    <border>
      <top style="thin">
        <color rgb="FF95B3D7"/>
      </top>
      <bottom style="thin">
        <color rgb="FF95B3D7"/>
      </bottom>
    </border>
    <border>
      <right style="medium">
        <color rgb="FF000000"/>
      </right>
      <top style="thin">
        <color rgb="FF95B3D7"/>
      </top>
      <bottom style="thin">
        <color rgb="FF95B3D7"/>
      </bottom>
    </border>
    <border>
      <left style="medium">
        <color rgb="FF000000"/>
      </left>
      <top style="thin">
        <color rgb="FF95B3D7"/>
      </top>
      <bottom style="thin">
        <color rgb="FF95B3D7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0" fillId="0" fontId="3" numFmtId="0" xfId="0" applyFont="1"/>
    <xf borderId="0" fillId="0" fontId="3" numFmtId="9" xfId="0" applyFont="1" applyNumberFormat="1"/>
    <xf borderId="4" fillId="2" fontId="4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2" fontId="4" numFmtId="3" xfId="0" applyAlignment="1" applyBorder="1" applyFont="1" applyNumberFormat="1">
      <alignment horizontal="center" shrinkToFit="0" vertical="center" wrapText="1"/>
    </xf>
    <xf borderId="7" fillId="2" fontId="4" numFmtId="3" xfId="0" applyAlignment="1" applyBorder="1" applyFont="1" applyNumberFormat="1">
      <alignment horizontal="center" vertical="center"/>
    </xf>
    <xf borderId="8" fillId="2" fontId="4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6" numFmtId="0" xfId="0" applyFont="1"/>
    <xf borderId="9" fillId="3" fontId="5" numFmtId="1" xfId="0" applyAlignment="1" applyBorder="1" applyFill="1" applyFont="1" applyNumberFormat="1">
      <alignment horizontal="center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9" fillId="3" fontId="5" numFmtId="0" xfId="0" applyAlignment="1" applyBorder="1" applyFont="1">
      <alignment horizontal="center" shrinkToFit="0" vertical="center" wrapText="1"/>
    </xf>
    <xf borderId="11" fillId="3" fontId="5" numFmtId="9" xfId="0" applyAlignment="1" applyBorder="1" applyFont="1" applyNumberFormat="1">
      <alignment horizontal="center" shrinkToFit="0" vertical="center" wrapText="1"/>
    </xf>
    <xf borderId="12" fillId="3" fontId="5" numFmtId="9" xfId="0" applyAlignment="1" applyBorder="1" applyFont="1" applyNumberFormat="1">
      <alignment horizontal="center" shrinkToFit="0" vertical="center" wrapText="1"/>
    </xf>
    <xf borderId="13" fillId="3" fontId="5" numFmtId="3" xfId="0" applyAlignment="1" applyBorder="1" applyFont="1" applyNumberFormat="1">
      <alignment horizontal="center" shrinkToFit="0" vertical="center" wrapText="1"/>
    </xf>
    <xf borderId="10" fillId="3" fontId="5" numFmtId="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4" fillId="0" fontId="3" numFmtId="1" xfId="0" applyAlignment="1" applyBorder="1" applyFont="1" applyNumberFormat="1">
      <alignment horizontal="center" vertical="center"/>
    </xf>
    <xf borderId="15" fillId="0" fontId="2" numFmtId="0" xfId="0" applyBorder="1" applyFont="1"/>
    <xf borderId="14" fillId="0" fontId="3" numFmtId="164" xfId="0" applyAlignment="1" applyBorder="1" applyFont="1" applyNumberFormat="1">
      <alignment horizontal="center" vertical="center"/>
    </xf>
    <xf borderId="15" fillId="0" fontId="3" numFmtId="165" xfId="0" applyAlignment="1" applyBorder="1" applyFont="1" applyNumberFormat="1">
      <alignment horizontal="center" vertical="center"/>
    </xf>
    <xf borderId="0" fillId="0" fontId="3" numFmtId="165" xfId="0" applyAlignment="1" applyFont="1" applyNumberFormat="1">
      <alignment horizontal="center" vertical="center"/>
    </xf>
    <xf borderId="16" fillId="0" fontId="3" numFmtId="166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14" fillId="0" fontId="3" numFmtId="0" xfId="0" applyAlignment="1" applyBorder="1" applyFont="1">
      <alignment horizontal="center" vertical="center"/>
    </xf>
    <xf quotePrefix="1" borderId="16" fillId="0" fontId="3" numFmtId="3" xfId="0" applyAlignment="1" applyBorder="1" applyFont="1" applyNumberFormat="1">
      <alignment horizontal="center" vertical="center"/>
    </xf>
    <xf borderId="14" fillId="0" fontId="3" numFmtId="165" xfId="0" applyAlignment="1" applyBorder="1" applyFont="1" applyNumberFormat="1">
      <alignment horizontal="center" vertical="center"/>
    </xf>
    <xf borderId="0" fillId="0" fontId="3" numFmtId="9" xfId="0" applyAlignment="1" applyFont="1" applyNumberFormat="1">
      <alignment horizontal="center" vertical="center"/>
    </xf>
    <xf borderId="15" fillId="0" fontId="3" numFmtId="9" xfId="0" applyAlignment="1" applyBorder="1" applyFont="1" applyNumberFormat="1">
      <alignment horizontal="center" vertical="center"/>
    </xf>
    <xf borderId="17" fillId="0" fontId="3" numFmtId="1" xfId="0" applyAlignment="1" applyBorder="1" applyFont="1" applyNumberFormat="1">
      <alignment horizontal="center" vertical="center"/>
    </xf>
    <xf borderId="18" fillId="0" fontId="2" numFmtId="0" xfId="0" applyBorder="1" applyFont="1"/>
    <xf borderId="19" fillId="0" fontId="2" numFmtId="0" xfId="0" applyBorder="1" applyFont="1"/>
    <xf borderId="17" fillId="0" fontId="3" numFmtId="0" xfId="0" applyAlignment="1" applyBorder="1" applyFont="1">
      <alignment horizontal="center" vertical="center"/>
    </xf>
    <xf borderId="19" fillId="0" fontId="3" numFmtId="10" xfId="0" applyAlignment="1" applyBorder="1" applyFont="1" applyNumberFormat="1">
      <alignment horizontal="center" vertical="center"/>
    </xf>
    <xf borderId="18" fillId="0" fontId="3" numFmtId="165" xfId="0" applyAlignment="1" applyBorder="1" applyFont="1" applyNumberFormat="1">
      <alignment horizontal="center" vertical="center"/>
    </xf>
    <xf quotePrefix="1" borderId="20" fillId="0" fontId="3" numFmtId="3" xfId="0" applyAlignment="1" applyBorder="1" applyFont="1" applyNumberFormat="1">
      <alignment horizontal="center" vertical="center"/>
    </xf>
    <xf borderId="17" fillId="0" fontId="3" numFmtId="165" xfId="0" applyAlignment="1" applyBorder="1" applyFont="1" applyNumberFormat="1">
      <alignment horizontal="center" vertical="center"/>
    </xf>
    <xf borderId="19" fillId="0" fontId="3" numFmtId="165" xfId="0" applyAlignment="1" applyBorder="1" applyFont="1" applyNumberFormat="1">
      <alignment horizontal="center" vertical="center"/>
    </xf>
    <xf borderId="18" fillId="0" fontId="3" numFmtId="9" xfId="0" applyAlignment="1" applyBorder="1" applyFont="1" applyNumberFormat="1">
      <alignment horizontal="center" vertical="center"/>
    </xf>
    <xf borderId="19" fillId="0" fontId="3" numFmtId="9" xfId="0" applyAlignment="1" applyBorder="1" applyFont="1" applyNumberFormat="1">
      <alignment horizontal="center" vertical="center"/>
    </xf>
    <xf borderId="0" fillId="0" fontId="3" numFmtId="1" xfId="0" applyAlignment="1" applyFont="1" applyNumberFormat="1">
      <alignment horizontal="center" vertical="center"/>
    </xf>
    <xf borderId="0" fillId="0" fontId="7" numFmtId="9" xfId="0" applyAlignment="1" applyFont="1" applyNumberFormat="1">
      <alignment horizontal="center" vertical="center"/>
    </xf>
    <xf borderId="0" fillId="0" fontId="3" numFmtId="3" xfId="0" applyAlignment="1" applyFont="1" applyNumberFormat="1">
      <alignment horizontal="center" vertical="center"/>
    </xf>
    <xf borderId="0" fillId="0" fontId="5" numFmtId="0" xfId="0" applyFont="1"/>
    <xf borderId="9" fillId="4" fontId="3" numFmtId="1" xfId="0" applyAlignment="1" applyBorder="1" applyFill="1" applyFont="1" applyNumberFormat="1">
      <alignment horizontal="center" vertical="center"/>
    </xf>
    <xf borderId="10" fillId="4" fontId="3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center" vertical="center"/>
    </xf>
    <xf borderId="9" fillId="4" fontId="3" numFmtId="0" xfId="0" applyAlignment="1" applyBorder="1" applyFont="1">
      <alignment horizontal="center" vertical="center"/>
    </xf>
    <xf borderId="11" fillId="4" fontId="3" numFmtId="9" xfId="0" applyAlignment="1" applyBorder="1" applyFont="1" applyNumberFormat="1">
      <alignment horizontal="center" vertical="center"/>
    </xf>
    <xf borderId="10" fillId="4" fontId="3" numFmtId="9" xfId="0" applyAlignment="1" applyBorder="1" applyFont="1" applyNumberFormat="1">
      <alignment horizontal="center" vertical="center"/>
    </xf>
    <xf borderId="13" fillId="4" fontId="3" numFmtId="3" xfId="0" applyAlignment="1" applyBorder="1" applyFont="1" applyNumberFormat="1">
      <alignment horizontal="center" vertical="center"/>
    </xf>
    <xf borderId="9" fillId="3" fontId="8" numFmtId="0" xfId="0" applyAlignment="1" applyBorder="1" applyFont="1">
      <alignment horizontal="center" shrinkToFit="0" vertical="center" wrapText="1"/>
    </xf>
    <xf borderId="10" fillId="3" fontId="8" numFmtId="9" xfId="0" applyAlignment="1" applyBorder="1" applyFont="1" applyNumberFormat="1">
      <alignment horizontal="center" shrinkToFit="0" vertical="center" wrapText="1"/>
    </xf>
    <xf borderId="11" fillId="3" fontId="8" numFmtId="9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5" fillId="0" fontId="3" numFmtId="0" xfId="0" applyAlignment="1" applyBorder="1" applyFont="1">
      <alignment horizontal="center" vertical="center"/>
    </xf>
    <xf borderId="16" fillId="0" fontId="3" numFmtId="3" xfId="0" applyAlignment="1" applyBorder="1" applyFont="1" applyNumberFormat="1">
      <alignment horizontal="center" vertical="center"/>
    </xf>
    <xf borderId="21" fillId="2" fontId="5" numFmtId="0" xfId="0" applyAlignment="1" applyBorder="1" applyFont="1">
      <alignment horizontal="center" vertical="center"/>
    </xf>
    <xf borderId="22" fillId="0" fontId="2" numFmtId="0" xfId="0" applyBorder="1" applyFont="1"/>
    <xf borderId="23" fillId="0" fontId="2" numFmtId="0" xfId="0" applyBorder="1" applyFont="1"/>
    <xf borderId="11" fillId="5" fontId="9" numFmtId="0" xfId="0" applyAlignment="1" applyBorder="1" applyFill="1" applyFont="1">
      <alignment horizontal="center" vertical="top"/>
    </xf>
    <xf borderId="24" fillId="3" fontId="9" numFmtId="0" xfId="0" applyAlignment="1" applyBorder="1" applyFont="1">
      <alignment horizontal="left" shrinkToFit="0" vertical="top" wrapText="1"/>
    </xf>
    <xf borderId="10" fillId="3" fontId="9" numFmtId="0" xfId="0" applyAlignment="1" applyBorder="1" applyFont="1">
      <alignment horizontal="center" vertical="top"/>
    </xf>
    <xf borderId="25" fillId="3" fontId="9" numFmtId="0" xfId="0" applyAlignment="1" applyBorder="1" applyFont="1">
      <alignment horizontal="center" vertical="top"/>
    </xf>
    <xf borderId="9" fillId="3" fontId="9" numFmtId="0" xfId="0" applyAlignment="1" applyBorder="1" applyFont="1">
      <alignment horizontal="center" shrinkToFit="0" vertical="top" wrapText="1"/>
    </xf>
    <xf borderId="25" fillId="3" fontId="9" numFmtId="0" xfId="0" applyAlignment="1" applyBorder="1" applyFont="1">
      <alignment horizontal="center" shrinkToFit="0" vertical="top" wrapText="1"/>
    </xf>
    <xf borderId="0" fillId="0" fontId="10" numFmtId="0" xfId="0" applyFont="1"/>
    <xf borderId="26" fillId="4" fontId="11" numFmtId="3" xfId="0" applyAlignment="1" applyBorder="1" applyFont="1" applyNumberFormat="1">
      <alignment horizontal="right"/>
    </xf>
    <xf borderId="10" fillId="4" fontId="11" numFmtId="3" xfId="0" applyAlignment="1" applyBorder="1" applyFont="1" applyNumberFormat="1">
      <alignment horizontal="right"/>
    </xf>
    <xf borderId="27" fillId="4" fontId="11" numFmtId="3" xfId="0" applyAlignment="1" applyBorder="1" applyFont="1" applyNumberFormat="1">
      <alignment horizontal="right"/>
    </xf>
    <xf borderId="28" fillId="4" fontId="11" numFmtId="3" xfId="0" applyBorder="1" applyFont="1" applyNumberFormat="1"/>
    <xf borderId="27" fillId="4" fontId="11" numFmtId="3" xfId="0" applyBorder="1" applyFont="1" applyNumberFormat="1"/>
    <xf borderId="0" fillId="0" fontId="12" numFmtId="0" xfId="0" applyFont="1"/>
    <xf borderId="29" fillId="0" fontId="11" numFmtId="3" xfId="0" applyAlignment="1" applyBorder="1" applyFont="1" applyNumberFormat="1">
      <alignment horizontal="right"/>
    </xf>
    <xf borderId="30" fillId="0" fontId="11" numFmtId="3" xfId="0" applyAlignment="1" applyBorder="1" applyFont="1" applyNumberFormat="1">
      <alignment horizontal="right"/>
    </xf>
    <xf borderId="31" fillId="0" fontId="11" numFmtId="3" xfId="0" applyBorder="1" applyFont="1" applyNumberFormat="1"/>
    <xf borderId="30" fillId="0" fontId="11" numFmtId="3" xfId="0" applyBorder="1" applyFont="1" applyNumberFormat="1"/>
    <xf borderId="32" fillId="4" fontId="11" numFmtId="3" xfId="0" applyAlignment="1" applyBorder="1" applyFont="1" applyNumberFormat="1">
      <alignment horizontal="right"/>
    </xf>
    <xf borderId="33" fillId="4" fontId="11" numFmtId="3" xfId="0" applyBorder="1" applyFont="1" applyNumberFormat="1"/>
    <xf borderId="32" fillId="4" fontId="11" numFmtId="3" xfId="0" applyBorder="1" applyFont="1" applyNumberFormat="1"/>
    <xf borderId="7" fillId="5" fontId="9" numFmtId="0" xfId="0" applyAlignment="1" applyBorder="1" applyFont="1">
      <alignment horizontal="center" vertical="top"/>
    </xf>
    <xf borderId="34" fillId="3" fontId="9" numFmtId="0" xfId="0" applyAlignment="1" applyBorder="1" applyFont="1">
      <alignment horizontal="left" shrinkToFit="0" vertical="top" wrapText="1"/>
    </xf>
    <xf borderId="35" fillId="3" fontId="9" numFmtId="0" xfId="0" applyAlignment="1" applyBorder="1" applyFont="1">
      <alignment horizontal="center" vertical="top"/>
    </xf>
    <xf borderId="36" fillId="3" fontId="9" numFmtId="0" xfId="0" applyAlignment="1" applyBorder="1" applyFont="1">
      <alignment horizontal="center" vertical="top"/>
    </xf>
    <xf borderId="37" fillId="3" fontId="9" numFmtId="0" xfId="0" applyAlignment="1" applyBorder="1" applyFont="1">
      <alignment horizontal="center" shrinkToFit="0" vertical="top" wrapText="1"/>
    </xf>
    <xf borderId="36" fillId="3" fontId="9" numFmtId="0" xfId="0" applyAlignment="1" applyBorder="1" applyFont="1">
      <alignment horizontal="center" shrinkToFit="0" vertical="top" wrapText="1"/>
    </xf>
    <xf borderId="38" fillId="3" fontId="9" numFmtId="0" xfId="0" applyAlignment="1" applyBorder="1" applyFont="1">
      <alignment horizontal="center" shrinkToFit="0" vertical="top" wrapText="1"/>
    </xf>
    <xf borderId="16" fillId="0" fontId="3" numFmtId="0" xfId="0" applyBorder="1" applyFont="1"/>
    <xf borderId="0" fillId="0" fontId="11" numFmtId="0" xfId="0" applyFont="1"/>
    <xf borderId="15" fillId="0" fontId="11" numFmtId="0" xfId="0" applyBorder="1" applyFont="1"/>
    <xf borderId="11" fillId="3" fontId="9" numFmtId="9" xfId="0" applyAlignment="1" applyBorder="1" applyFont="1" applyNumberFormat="1">
      <alignment horizontal="center" shrinkToFit="0" vertical="top" wrapText="1"/>
    </xf>
    <xf borderId="39" fillId="3" fontId="9" numFmtId="0" xfId="0" applyAlignment="1" applyBorder="1" applyFont="1">
      <alignment horizontal="left" shrinkToFit="0" vertical="top" wrapText="1"/>
    </xf>
    <xf borderId="10" fillId="3" fontId="9" numFmtId="0" xfId="0" applyAlignment="1" applyBorder="1" applyFont="1">
      <alignment horizontal="center" shrinkToFit="0" vertical="top" wrapText="1"/>
    </xf>
    <xf borderId="40" fillId="3" fontId="9" numFmtId="0" xfId="0" applyAlignment="1" applyBorder="1" applyFont="1">
      <alignment horizontal="center" shrinkToFit="0" vertical="top" wrapText="1"/>
    </xf>
    <xf borderId="11" fillId="4" fontId="13" numFmtId="9" xfId="0" applyBorder="1" applyFont="1" applyNumberFormat="1"/>
    <xf borderId="41" fillId="4" fontId="11" numFmtId="3" xfId="0" applyAlignment="1" applyBorder="1" applyFont="1" applyNumberFormat="1">
      <alignment horizontal="right"/>
    </xf>
    <xf borderId="28" fillId="4" fontId="11" numFmtId="165" xfId="0" applyBorder="1" applyFont="1" applyNumberFormat="1"/>
    <xf borderId="27" fillId="4" fontId="11" numFmtId="165" xfId="0" applyBorder="1" applyFont="1" applyNumberFormat="1"/>
    <xf borderId="31" fillId="0" fontId="11" numFmtId="165" xfId="0" applyBorder="1" applyFont="1" applyNumberFormat="1"/>
    <xf borderId="30" fillId="0" fontId="11" numFmtId="165" xfId="0" applyBorder="1" applyFont="1" applyNumberFormat="1"/>
    <xf borderId="33" fillId="4" fontId="11" numFmtId="165" xfId="0" applyBorder="1" applyFont="1" applyNumberFormat="1"/>
    <xf borderId="32" fillId="4" fontId="11" numFmtId="165" xfId="0" applyBorder="1" applyFont="1" applyNumberFormat="1"/>
    <xf borderId="42" fillId="0" fontId="11" numFmtId="3" xfId="0" applyAlignment="1" applyBorder="1" applyFont="1" applyNumberFormat="1">
      <alignment horizontal="right"/>
    </xf>
    <xf borderId="43" fillId="0" fontId="11" numFmtId="3" xfId="0" applyAlignment="1" applyBorder="1" applyFont="1" applyNumberFormat="1">
      <alignment horizontal="right"/>
    </xf>
    <xf borderId="44" fillId="0" fontId="11" numFmtId="165" xfId="0" applyBorder="1" applyFont="1" applyNumberFormat="1"/>
    <xf borderId="42" fillId="0" fontId="11" numFmtId="165" xfId="0" applyBorder="1" applyFont="1" applyNumberFormat="1"/>
    <xf borderId="7" fillId="3" fontId="9" numFmtId="9" xfId="0" applyAlignment="1" applyBorder="1" applyFont="1" applyNumberFormat="1">
      <alignment horizontal="center" shrinkToFit="0" vertical="top" wrapText="1"/>
    </xf>
    <xf borderId="38" fillId="3" fontId="9" numFmtId="0" xfId="0" applyAlignment="1" applyBorder="1" applyFont="1">
      <alignment horizontal="center" vertical="top"/>
    </xf>
    <xf borderId="45" fillId="3" fontId="9" numFmtId="0" xfId="0" applyAlignment="1" applyBorder="1" applyFont="1">
      <alignment horizontal="center" shrinkToFit="0" vertical="top" wrapText="1"/>
    </xf>
    <xf borderId="46" fillId="3" fontId="9" numFmtId="0" xfId="0" applyAlignment="1" applyBorder="1" applyFont="1">
      <alignment horizontal="center" shrinkToFit="0" vertical="top" wrapText="1"/>
    </xf>
    <xf borderId="47" fillId="3" fontId="9" numFmtId="0" xfId="0" applyAlignment="1" applyBorder="1" applyFont="1">
      <alignment horizontal="center" shrinkToFit="0" vertical="top" wrapText="1"/>
    </xf>
    <xf borderId="0" fillId="0" fontId="14" numFmtId="0" xfId="0" applyFont="1"/>
    <xf borderId="0" fillId="0" fontId="3" numFmtId="165" xfId="0" applyFont="1" applyNumberFormat="1"/>
    <xf borderId="1" fillId="2" fontId="5" numFmtId="0" xfId="0" applyAlignment="1" applyBorder="1" applyFont="1">
      <alignment horizontal="center" vertical="center"/>
    </xf>
    <xf borderId="48" fillId="5" fontId="9" numFmtId="0" xfId="0" applyAlignment="1" applyBorder="1" applyFont="1">
      <alignment horizontal="center" vertical="top"/>
    </xf>
    <xf borderId="49" fillId="3" fontId="9" numFmtId="0" xfId="0" applyAlignment="1" applyBorder="1" applyFont="1">
      <alignment horizontal="center" vertical="top"/>
    </xf>
    <xf borderId="50" fillId="3" fontId="9" numFmtId="0" xfId="0" applyAlignment="1" applyBorder="1" applyFont="1">
      <alignment horizontal="center" vertical="top"/>
    </xf>
    <xf borderId="51" fillId="3" fontId="9" numFmtId="0" xfId="0" applyAlignment="1" applyBorder="1" applyFont="1">
      <alignment horizontal="center" shrinkToFit="0" vertical="top" wrapText="1"/>
    </xf>
    <xf borderId="52" fillId="3" fontId="9" numFmtId="0" xfId="0" applyAlignment="1" applyBorder="1" applyFont="1">
      <alignment horizontal="center" shrinkToFit="0" vertical="top" wrapText="1"/>
    </xf>
    <xf borderId="11" fillId="4" fontId="11" numFmtId="165" xfId="0" applyAlignment="1" applyBorder="1" applyFont="1" applyNumberFormat="1">
      <alignment horizontal="right"/>
    </xf>
    <xf borderId="15" fillId="0" fontId="11" numFmtId="165" xfId="0" applyAlignment="1" applyBorder="1" applyFont="1" applyNumberFormat="1">
      <alignment horizontal="right"/>
    </xf>
    <xf borderId="15" fillId="0" fontId="3" numFmtId="0" xfId="0" applyBorder="1" applyFont="1"/>
    <xf borderId="48" fillId="5" fontId="9" numFmtId="2" xfId="0" applyAlignment="1" applyBorder="1" applyFont="1" applyNumberFormat="1">
      <alignment horizontal="center" vertical="top"/>
    </xf>
    <xf borderId="51" fillId="3" fontId="9" numFmtId="2" xfId="0" applyAlignment="1" applyBorder="1" applyFont="1" applyNumberFormat="1">
      <alignment horizontal="center" shrinkToFit="0" vertical="top" wrapText="1"/>
    </xf>
    <xf borderId="52" fillId="3" fontId="9" numFmtId="2" xfId="0" applyAlignment="1" applyBorder="1" applyFont="1" applyNumberFormat="1">
      <alignment horizontal="center" shrinkToFit="0" vertical="top" wrapText="1"/>
    </xf>
    <xf borderId="11" fillId="4" fontId="11" numFmtId="2" xfId="0" applyAlignment="1" applyBorder="1" applyFont="1" applyNumberFormat="1">
      <alignment horizontal="right"/>
    </xf>
    <xf borderId="28" fillId="4" fontId="11" numFmtId="2" xfId="0" applyBorder="1" applyFont="1" applyNumberFormat="1"/>
    <xf borderId="27" fillId="4" fontId="11" numFmtId="2" xfId="0" applyBorder="1" applyFont="1" applyNumberFormat="1"/>
    <xf borderId="15" fillId="0" fontId="11" numFmtId="2" xfId="0" applyAlignment="1" applyBorder="1" applyFont="1" applyNumberFormat="1">
      <alignment horizontal="right"/>
    </xf>
    <xf borderId="31" fillId="0" fontId="11" numFmtId="2" xfId="0" applyBorder="1" applyFont="1" applyNumberFormat="1"/>
    <xf borderId="30" fillId="0" fontId="11" numFmtId="2" xfId="0" applyBorder="1" applyFont="1" applyNumberFormat="1"/>
    <xf borderId="33" fillId="4" fontId="11" numFmtId="2" xfId="0" applyBorder="1" applyFont="1" applyNumberFormat="1"/>
    <xf borderId="32" fillId="4" fontId="11" numFmtId="2" xfId="0" applyBorder="1" applyFont="1" applyNumberFormat="1"/>
    <xf borderId="44" fillId="0" fontId="11" numFmtId="2" xfId="0" applyBorder="1" applyFont="1" applyNumberFormat="1"/>
    <xf borderId="42" fillId="0" fontId="11" numFmtId="2" xfId="0" applyBorder="1" applyFont="1" applyNumberFormat="1"/>
    <xf borderId="7" fillId="5" fontId="9" numFmtId="2" xfId="0" applyAlignment="1" applyBorder="1" applyFont="1" applyNumberFormat="1">
      <alignment horizontal="center" vertical="top"/>
    </xf>
    <xf borderId="45" fillId="3" fontId="9" numFmtId="2" xfId="0" applyAlignment="1" applyBorder="1" applyFont="1" applyNumberFormat="1">
      <alignment horizontal="center" shrinkToFit="0" vertical="top" wrapText="1"/>
    </xf>
    <xf borderId="46" fillId="3" fontId="9" numFmtId="2" xfId="0" applyAlignment="1" applyBorder="1" applyFont="1" applyNumberFormat="1">
      <alignment horizontal="center" shrinkToFit="0" vertical="top" wrapText="1"/>
    </xf>
    <xf borderId="47" fillId="3" fontId="9" numFmtId="2" xfId="0" applyAlignment="1" applyBorder="1" applyFont="1" applyNumberFormat="1">
      <alignment horizontal="center" shrinkToFit="0" vertical="top" wrapText="1"/>
    </xf>
    <xf borderId="0" fillId="0" fontId="3" numFmtId="2" xfId="0" applyFont="1" applyNumberFormat="1"/>
    <xf borderId="15" fillId="0" fontId="3" numFmtId="2" xfId="0" applyBorder="1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</dxfs>
  <tableStyles count="5">
    <tableStyle count="3" pivot="0" name="Nb streamlines-style">
      <tableStyleElement dxfId="1" type="headerRow"/>
      <tableStyleElement dxfId="2" type="firstRowStripe"/>
      <tableStyleElement dxfId="2" type="secondRowStripe"/>
    </tableStyle>
    <tableStyle count="3" pivot="0" name="VS-style">
      <tableStyleElement dxfId="1" type="headerRow"/>
      <tableStyleElement dxfId="2" type="firstRowStripe"/>
      <tableStyleElement dxfId="2" type="secondRowStripe"/>
    </tableStyle>
    <tableStyle count="3" pivot="0" name="OL-style">
      <tableStyleElement dxfId="1" type="headerRow"/>
      <tableStyleElement dxfId="2" type="firstRowStripe"/>
      <tableStyleElement dxfId="2" type="secondRowStripe"/>
    </tableStyle>
    <tableStyle count="3" pivot="0" name="OR_gt-style">
      <tableStyleElement dxfId="1" type="headerRow"/>
      <tableStyleElement dxfId="2" type="firstRowStripe"/>
      <tableStyleElement dxfId="2" type="secondRowStripe"/>
    </tableStyle>
    <tableStyle count="3" pivot="0" name="f1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AC98" displayName="Table_1" id="1">
  <tableColumns count="29">
    <tableColumn name="Total" id="1"/>
    <tableColumn name="Table order" id="2"/>
    <tableColumn name="Team" id="3"/>
    <tableColumn name="Sub" id="4"/>
    <tableColumn name="CA" id="5"/>
    <tableColumn name="CC" id="6"/>
    <tableColumn name="CP" id="7"/>
    <tableColumn name="CST left" id="8"/>
    <tableColumn name="CST right" id="9"/>
    <tableColumn name="Cg left" id="10"/>
    <tableColumn name="Cg right" id="11"/>
    <tableColumn name="FPT left" id="12"/>
    <tableColumn name="FPT right" id="13"/>
    <tableColumn name="Fornix" id="14"/>
    <tableColumn name="ICP left" id="15"/>
    <tableColumn name="ICP right" id="16"/>
    <tableColumn name="ILF left" id="17"/>
    <tableColumn name="ILF right" id="18"/>
    <tableColumn name="MCP" id="19"/>
    <tableColumn name="OR left" id="20"/>
    <tableColumn name="OR right" id="21"/>
    <tableColumn name="POPT left" id="22"/>
    <tableColumn name="POPT right" id="23"/>
    <tableColumn name="SCP left" id="24"/>
    <tableColumn name="SCP right" id="25"/>
    <tableColumn name="SLF left" id="26"/>
    <tableColumn name="SLF right" id="27"/>
    <tableColumn name="UF left" id="28"/>
    <tableColumn name="UF right" id="29"/>
  </tableColumns>
  <tableStyleInfo name="Nb streamlines-style" showColumnStripes="0" showFirstColumn="1" showLastColumn="1" showRowStripes="1"/>
</table>
</file>

<file path=xl/tables/table2.xml><?xml version="1.0" encoding="utf-8"?>
<table xmlns="http://schemas.openxmlformats.org/spreadsheetml/2006/main" ref="A2:AC98" displayName="Table_2" id="2">
  <tableColumns count="29">
    <tableColumn name="Total" id="1"/>
    <tableColumn name="Table order" id="2"/>
    <tableColumn name="Team" id="3"/>
    <tableColumn name="Sub" id="4"/>
    <tableColumn name="CA" id="5"/>
    <tableColumn name="CC" id="6"/>
    <tableColumn name="CP" id="7"/>
    <tableColumn name="CST left" id="8"/>
    <tableColumn name="CST right" id="9"/>
    <tableColumn name="Cg left" id="10"/>
    <tableColumn name="Cg right" id="11"/>
    <tableColumn name="FPT left" id="12"/>
    <tableColumn name="FPT right" id="13"/>
    <tableColumn name="Fornix" id="14"/>
    <tableColumn name="ICP left" id="15"/>
    <tableColumn name="ICP right" id="16"/>
    <tableColumn name="ILF left" id="17"/>
    <tableColumn name="ILF right" id="18"/>
    <tableColumn name="MCP" id="19"/>
    <tableColumn name="OR left" id="20"/>
    <tableColumn name="OR right" id="21"/>
    <tableColumn name="POPT left" id="22"/>
    <tableColumn name="POPT right" id="23"/>
    <tableColumn name="SCP left" id="24"/>
    <tableColumn name="SCP right" id="25"/>
    <tableColumn name="SLF left" id="26"/>
    <tableColumn name="SLF right" id="27"/>
    <tableColumn name="UF left" id="28"/>
    <tableColumn name="UF right" id="29"/>
  </tableColumns>
  <tableStyleInfo name="VS-style" showColumnStripes="0" showFirstColumn="1" showLastColumn="1" showRowStripes="1"/>
</table>
</file>

<file path=xl/tables/table3.xml><?xml version="1.0" encoding="utf-8"?>
<table xmlns="http://schemas.openxmlformats.org/spreadsheetml/2006/main" ref="A2:AC98" displayName="Table_3" id="3">
  <tableColumns count="29">
    <tableColumn name="Mean" id="1"/>
    <tableColumn name="Table order" id="2"/>
    <tableColumn name="Team" id="3"/>
    <tableColumn name="Sub" id="4"/>
    <tableColumn name="CA" id="5"/>
    <tableColumn name="CC" id="6"/>
    <tableColumn name="CP" id="7"/>
    <tableColumn name="CST left" id="8"/>
    <tableColumn name="CST right" id="9"/>
    <tableColumn name="Cg left" id="10"/>
    <tableColumn name="Cg right" id="11"/>
    <tableColumn name="FPT left" id="12"/>
    <tableColumn name="FPT right" id="13"/>
    <tableColumn name="Fornix" id="14"/>
    <tableColumn name="ICP left" id="15"/>
    <tableColumn name="ICP right" id="16"/>
    <tableColumn name="ILF left" id="17"/>
    <tableColumn name="ILF right" id="18"/>
    <tableColumn name="MCP" id="19"/>
    <tableColumn name="OR left" id="20"/>
    <tableColumn name="OR right" id="21"/>
    <tableColumn name="POPT left" id="22"/>
    <tableColumn name="POPT right" id="23"/>
    <tableColumn name="SCP left" id="24"/>
    <tableColumn name="SCP right" id="25"/>
    <tableColumn name="SLF left" id="26"/>
    <tableColumn name="SLF right" id="27"/>
    <tableColumn name="UF left" id="28"/>
    <tableColumn name="UF right" id="29"/>
  </tableColumns>
  <tableStyleInfo name="OL-style" showColumnStripes="0" showFirstColumn="1" showLastColumn="1" showRowStripes="1"/>
</table>
</file>

<file path=xl/tables/table4.xml><?xml version="1.0" encoding="utf-8"?>
<table xmlns="http://schemas.openxmlformats.org/spreadsheetml/2006/main" ref="A2:AC98" displayName="Table_4" id="4">
  <tableColumns count="29">
    <tableColumn name="Mean" id="1"/>
    <tableColumn name="Table order" id="2"/>
    <tableColumn name="Team" id="3"/>
    <tableColumn name="Sub" id="4"/>
    <tableColumn name="CA" id="5"/>
    <tableColumn name="CC" id="6"/>
    <tableColumn name="CP" id="7"/>
    <tableColumn name="CST left" id="8"/>
    <tableColumn name="CST right" id="9"/>
    <tableColumn name="Cg left" id="10"/>
    <tableColumn name="Cg right" id="11"/>
    <tableColumn name="FPT left" id="12"/>
    <tableColumn name="FPT right" id="13"/>
    <tableColumn name="Fornix" id="14"/>
    <tableColumn name="ICP left" id="15"/>
    <tableColumn name="ICP right" id="16"/>
    <tableColumn name="ILF left" id="17"/>
    <tableColumn name="ILF right" id="18"/>
    <tableColumn name="MCP" id="19"/>
    <tableColumn name="OR left" id="20"/>
    <tableColumn name="OR right" id="21"/>
    <tableColumn name="POPT left" id="22"/>
    <tableColumn name="POPT right" id="23"/>
    <tableColumn name="SCP left" id="24"/>
    <tableColumn name="SCP right" id="25"/>
    <tableColumn name="SLF left" id="26"/>
    <tableColumn name="SLF right" id="27"/>
    <tableColumn name="UF left" id="28"/>
    <tableColumn name="UF right" id="29"/>
  </tableColumns>
  <tableStyleInfo name="OR_gt-style" showColumnStripes="0" showFirstColumn="1" showLastColumn="1" showRowStripes="1"/>
</table>
</file>

<file path=xl/tables/table5.xml><?xml version="1.0" encoding="utf-8"?>
<table xmlns="http://schemas.openxmlformats.org/spreadsheetml/2006/main" ref="A2:AC98" displayName="Table_5" id="5">
  <tableColumns count="29">
    <tableColumn name="Mean" id="1"/>
    <tableColumn name="Table order" id="2"/>
    <tableColumn name="Team" id="3"/>
    <tableColumn name="Sub" id="4"/>
    <tableColumn name="CA" id="5"/>
    <tableColumn name="CC" id="6"/>
    <tableColumn name="CP" id="7"/>
    <tableColumn name="CST left" id="8"/>
    <tableColumn name="CST right" id="9"/>
    <tableColumn name="Cg left" id="10"/>
    <tableColumn name="Cg right" id="11"/>
    <tableColumn name="FPT left" id="12"/>
    <tableColumn name="FPT right" id="13"/>
    <tableColumn name="Fornix" id="14"/>
    <tableColumn name="ICP left" id="15"/>
    <tableColumn name="ICP right" id="16"/>
    <tableColumn name="ILF left" id="17"/>
    <tableColumn name="ILF right" id="18"/>
    <tableColumn name="MCP" id="19"/>
    <tableColumn name="OR left" id="20"/>
    <tableColumn name="OR right" id="21"/>
    <tableColumn name="POPT left" id="22"/>
    <tableColumn name="POPT right" id="23"/>
    <tableColumn name="SCP left" id="24"/>
    <tableColumn name="SCP right" id="25"/>
    <tableColumn name="SLF left" id="26"/>
    <tableColumn name="SLF right" id="27"/>
    <tableColumn name="UF left" id="28"/>
    <tableColumn name="UF right" id="29"/>
  </tableColumns>
  <tableStyleInfo name="f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9.43"/>
    <col customWidth="1" min="2" max="2" width="9.57"/>
    <col customWidth="1" min="3" max="3" width="9.86"/>
    <col customWidth="1" min="4" max="4" width="9.29"/>
    <col customWidth="1" min="5" max="6" width="12.71"/>
    <col customWidth="1" min="7" max="7" width="14.14"/>
    <col customWidth="1" min="8" max="14" width="12.71"/>
    <col customWidth="1" min="15" max="21" width="11.43"/>
  </cols>
  <sheetData>
    <row r="1" ht="33.0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5.0" customHeight="1">
      <c r="G2" s="4"/>
      <c r="J2" s="5"/>
      <c r="K2" s="6"/>
      <c r="L2" s="5"/>
      <c r="M2" s="5"/>
      <c r="N2" s="5"/>
    </row>
    <row r="3" ht="31.5" customHeight="1">
      <c r="B3" s="7" t="s">
        <v>1</v>
      </c>
      <c r="C3" s="8"/>
      <c r="D3" s="9"/>
      <c r="E3" s="7" t="s">
        <v>2</v>
      </c>
      <c r="F3" s="9"/>
      <c r="G3" s="10" t="s">
        <v>3</v>
      </c>
      <c r="H3" s="11" t="s">
        <v>4</v>
      </c>
      <c r="I3" s="12" t="s">
        <v>5</v>
      </c>
      <c r="J3" s="8"/>
      <c r="K3" s="9"/>
      <c r="L3" s="13" t="s">
        <v>6</v>
      </c>
      <c r="M3" s="8"/>
      <c r="N3" s="9"/>
      <c r="O3" s="14"/>
      <c r="P3" s="14"/>
      <c r="Q3" s="14"/>
      <c r="R3" s="14"/>
      <c r="S3" s="14"/>
      <c r="T3" s="14"/>
      <c r="U3" s="14"/>
    </row>
    <row r="4" ht="30.0" customHeight="1">
      <c r="A4" s="15"/>
      <c r="B4" s="16" t="s">
        <v>7</v>
      </c>
      <c r="C4" s="17" t="s">
        <v>1</v>
      </c>
      <c r="D4" s="18" t="s">
        <v>8</v>
      </c>
      <c r="E4" s="19" t="s">
        <v>9</v>
      </c>
      <c r="F4" s="20" t="s">
        <v>10</v>
      </c>
      <c r="G4" s="21" t="s">
        <v>11</v>
      </c>
      <c r="H4" s="22" t="s">
        <v>12</v>
      </c>
      <c r="I4" s="23" t="s">
        <v>13</v>
      </c>
      <c r="J4" s="23" t="s">
        <v>14</v>
      </c>
      <c r="K4" s="20" t="s">
        <v>15</v>
      </c>
      <c r="L4" s="19" t="s">
        <v>16</v>
      </c>
      <c r="M4" s="23" t="s">
        <v>17</v>
      </c>
      <c r="N4" s="20" t="s">
        <v>18</v>
      </c>
      <c r="O4" s="24"/>
      <c r="P4" s="24"/>
      <c r="Q4" s="24"/>
      <c r="R4" s="24"/>
      <c r="S4" s="24"/>
      <c r="T4" s="24"/>
      <c r="U4" s="24"/>
      <c r="V4" s="15"/>
      <c r="W4" s="15"/>
      <c r="X4" s="15"/>
      <c r="Y4" s="15"/>
    </row>
    <row r="5" ht="23.25" customHeight="1">
      <c r="B5" s="25" t="s">
        <v>19</v>
      </c>
      <c r="D5" s="26"/>
      <c r="E5" s="27">
        <f>AVERAGE(Summary!$E$12:$E$108)</f>
        <v>21.36458333</v>
      </c>
      <c r="F5" s="28">
        <f>AVERAGE(Summary!$F$12:$F$108)</f>
        <v>0.5360084159</v>
      </c>
      <c r="G5" s="29">
        <v>0.4639915841183609</v>
      </c>
      <c r="H5" s="30">
        <f>AVERAGE(Summary!$H$12:$H$108)</f>
        <v>195417.2292</v>
      </c>
      <c r="I5" s="29">
        <f>AVERAGE(Summary!$I$12:$I$108)</f>
        <v>0.3561972111</v>
      </c>
      <c r="J5" s="29">
        <f>AVERAGE(Summary!$J$12:$J$108)</f>
        <v>0.2901103491</v>
      </c>
      <c r="K5" s="28">
        <f>AVERAGE(Summary!$K$12:$K$108)</f>
        <v>0.3777868526</v>
      </c>
      <c r="L5" s="27">
        <f>AVERAGE(Summary!$L$12:$L$108)</f>
        <v>88.26041667</v>
      </c>
      <c r="M5" s="29">
        <f>AVERAGE(Summary!$M$12:$M$108)</f>
        <v>0.3627655797</v>
      </c>
      <c r="N5" s="28">
        <f>AVERAGE(Summary!$N$12:$N$108)</f>
        <v>0.1012260044</v>
      </c>
      <c r="O5" s="31"/>
      <c r="P5" s="31"/>
      <c r="Q5" s="31"/>
      <c r="R5" s="31"/>
      <c r="S5" s="31"/>
      <c r="T5" s="31"/>
      <c r="U5" s="31"/>
    </row>
    <row r="6" ht="23.25" customHeight="1">
      <c r="B6" s="25" t="s">
        <v>20</v>
      </c>
      <c r="D6" s="26"/>
      <c r="E6" s="27">
        <f>_xlfn.STDEV.S(Summary!$E$12:$E$108)</f>
        <v>3.733545772</v>
      </c>
      <c r="F6" s="28">
        <f>_xlfn.STDEV.S(Summary!$F$12:$F$108)</f>
        <v>0.234706056</v>
      </c>
      <c r="G6" s="29">
        <v>0.23470605604069836</v>
      </c>
      <c r="H6" s="30">
        <f>_xlfn.STDEV.S(Summary!$H$12:$H$108)</f>
        <v>249732.219</v>
      </c>
      <c r="I6" s="29">
        <f>_xlfn.STDEV.S(Summary!$I$12:$I$108)</f>
        <v>0.1647093328</v>
      </c>
      <c r="J6" s="29">
        <f>_xlfn.STDEV.S(Summary!$J$12:$J$108)</f>
        <v>0.2585680321</v>
      </c>
      <c r="K6" s="28">
        <f>_xlfn.STDEV.S(Summary!$K$12:$K$108)</f>
        <v>0.1258309464</v>
      </c>
      <c r="L6" s="27">
        <f>_xlfn.STDEV.S(Summary!$L$12:$L$108)</f>
        <v>60.17767461</v>
      </c>
      <c r="M6" s="29">
        <f>_xlfn.STDEV.S(Summary!$M$12:$M$108)</f>
        <v>0.170582672</v>
      </c>
      <c r="N6" s="28">
        <f>_xlfn.STDEV.S(Summary!$N$12:$N$108)</f>
        <v>0.148893654</v>
      </c>
      <c r="O6" s="31"/>
      <c r="P6" s="31"/>
      <c r="Q6" s="31"/>
      <c r="R6" s="31"/>
      <c r="S6" s="31"/>
      <c r="T6" s="31"/>
      <c r="U6" s="31"/>
    </row>
    <row r="7" ht="15.0" customHeight="1">
      <c r="B7" s="25" t="s">
        <v>21</v>
      </c>
      <c r="D7" s="26"/>
      <c r="E7" s="32">
        <f>MAX(Summary!$E$12:$E$108)</f>
        <v>24</v>
      </c>
      <c r="F7" s="28">
        <f>MAX(Summary!$F$12:$F$108)</f>
        <v>0.9248688084</v>
      </c>
      <c r="G7" s="29">
        <v>0.07513119160373737</v>
      </c>
      <c r="H7" s="33" t="s">
        <v>22</v>
      </c>
      <c r="I7" s="34">
        <f>MAX(Summary!$I$12:$I$108)</f>
        <v>0.7658634495</v>
      </c>
      <c r="J7" s="29">
        <f>MIN(Summary!$J$12:$J$108)</f>
        <v>0.01005961949</v>
      </c>
      <c r="K7" s="28">
        <f>MAX(Summary!$K$12:$K$108)</f>
        <v>0.5608085516</v>
      </c>
      <c r="L7" s="32">
        <f>MIN(Summary!$L$12:$L$108)</f>
        <v>27</v>
      </c>
      <c r="M7" s="35">
        <f>MIN(Summary!$M$12:$M$108)</f>
        <v>0.07512737095</v>
      </c>
      <c r="N7" s="36">
        <f>MIN(Summary!$N$12:$N$108)</f>
        <v>0</v>
      </c>
      <c r="O7" s="31"/>
      <c r="P7" s="31"/>
      <c r="Q7" s="31"/>
      <c r="R7" s="31"/>
      <c r="S7" s="31"/>
      <c r="T7" s="31"/>
      <c r="U7" s="31"/>
    </row>
    <row r="8" ht="15.0" customHeight="1">
      <c r="A8" s="5"/>
      <c r="B8" s="37" t="s">
        <v>23</v>
      </c>
      <c r="C8" s="38"/>
      <c r="D8" s="39"/>
      <c r="E8" s="40">
        <f>MIN(Summary!$E$12:$E$108)</f>
        <v>5</v>
      </c>
      <c r="F8" s="41">
        <f>MIN(Summary!$F$12:$F$108)</f>
        <v>0.03749563042</v>
      </c>
      <c r="G8" s="42">
        <v>0.9625043695840156</v>
      </c>
      <c r="H8" s="43" t="s">
        <v>22</v>
      </c>
      <c r="I8" s="44">
        <f>MIN(Summary!$I$12:$I$108)</f>
        <v>0.01140622442</v>
      </c>
      <c r="J8" s="42">
        <f>MAX(Summary!$J$12:$J$108)</f>
        <v>1.525113492</v>
      </c>
      <c r="K8" s="45">
        <f>MIN(Summary!$K$12:$K$108)</f>
        <v>0.02027553994</v>
      </c>
      <c r="L8" s="40">
        <f>MAX(Summary!$L$12:$L$108)</f>
        <v>390</v>
      </c>
      <c r="M8" s="46">
        <f>MAX(Summary!$M$12:$M$108)</f>
        <v>0.79964</v>
      </c>
      <c r="N8" s="47">
        <f>MAX(Summary!$N$12:$N$108)</f>
        <v>0.7790186374</v>
      </c>
      <c r="O8" s="31"/>
      <c r="P8" s="31"/>
      <c r="Q8" s="31"/>
      <c r="R8" s="31"/>
      <c r="S8" s="31"/>
      <c r="T8" s="31"/>
      <c r="U8" s="31"/>
      <c r="V8" s="5"/>
      <c r="W8" s="5"/>
      <c r="X8" s="5"/>
      <c r="Y8" s="5"/>
    </row>
    <row r="9" ht="15.0" customHeight="1">
      <c r="A9" s="5"/>
      <c r="B9" s="48"/>
      <c r="C9" s="31"/>
      <c r="D9" s="31"/>
      <c r="E9" s="31"/>
      <c r="F9" s="35"/>
      <c r="G9" s="49"/>
      <c r="H9" s="50"/>
      <c r="I9" s="35"/>
      <c r="J9" s="35"/>
      <c r="K9" s="35"/>
      <c r="L9" s="31"/>
      <c r="M9" s="35"/>
      <c r="N9" s="35"/>
      <c r="O9" s="31"/>
      <c r="P9" s="31"/>
      <c r="Q9" s="31"/>
      <c r="R9" s="31"/>
      <c r="S9" s="31"/>
      <c r="T9" s="31"/>
      <c r="U9" s="31"/>
      <c r="V9" s="5"/>
      <c r="W9" s="5"/>
      <c r="X9" s="5"/>
      <c r="Y9" s="5"/>
    </row>
    <row r="10" ht="31.5" customHeight="1">
      <c r="A10" s="5"/>
      <c r="B10" s="7" t="s">
        <v>1</v>
      </c>
      <c r="C10" s="8"/>
      <c r="D10" s="9"/>
      <c r="E10" s="7" t="s">
        <v>2</v>
      </c>
      <c r="F10" s="9"/>
      <c r="G10" s="10" t="s">
        <v>3</v>
      </c>
      <c r="H10" s="11" t="s">
        <v>4</v>
      </c>
      <c r="I10" s="12" t="s">
        <v>5</v>
      </c>
      <c r="J10" s="8"/>
      <c r="K10" s="9"/>
      <c r="L10" s="13" t="s">
        <v>6</v>
      </c>
      <c r="M10" s="8"/>
      <c r="N10" s="9"/>
      <c r="O10" s="14"/>
      <c r="P10" s="14"/>
      <c r="Q10" s="14"/>
      <c r="R10" s="14"/>
      <c r="S10" s="14"/>
      <c r="T10" s="14"/>
      <c r="U10" s="14"/>
      <c r="V10" s="5"/>
      <c r="W10" s="5"/>
      <c r="X10" s="5"/>
      <c r="Y10" s="5"/>
    </row>
    <row r="11" ht="30.0" customHeight="1">
      <c r="A11" s="51"/>
      <c r="B11" s="16" t="s">
        <v>7</v>
      </c>
      <c r="C11" s="17" t="s">
        <v>1</v>
      </c>
      <c r="D11" s="18" t="s">
        <v>8</v>
      </c>
      <c r="E11" s="19" t="s">
        <v>9</v>
      </c>
      <c r="F11" s="20" t="s">
        <v>10</v>
      </c>
      <c r="G11" s="21" t="s">
        <v>11</v>
      </c>
      <c r="H11" s="22" t="s">
        <v>12</v>
      </c>
      <c r="I11" s="23" t="s">
        <v>13</v>
      </c>
      <c r="J11" s="23" t="s">
        <v>14</v>
      </c>
      <c r="K11" s="20" t="s">
        <v>15</v>
      </c>
      <c r="L11" s="19" t="s">
        <v>16</v>
      </c>
      <c r="M11" s="23" t="s">
        <v>17</v>
      </c>
      <c r="N11" s="20" t="s">
        <v>18</v>
      </c>
      <c r="O11" s="24"/>
      <c r="P11" s="24"/>
      <c r="Q11" s="24"/>
      <c r="R11" s="24"/>
      <c r="S11" s="24"/>
      <c r="T11" s="24"/>
      <c r="U11" s="24"/>
      <c r="V11" s="51"/>
      <c r="W11" s="51"/>
      <c r="X11" s="51"/>
      <c r="Y11" s="51"/>
    </row>
    <row r="12">
      <c r="B12" s="52">
        <v>1.0</v>
      </c>
      <c r="C12" s="53">
        <v>1.0</v>
      </c>
      <c r="D12" s="54">
        <v>0.0</v>
      </c>
      <c r="E12" s="55">
        <v>23.0</v>
      </c>
      <c r="F12" s="56">
        <v>0.62178</v>
      </c>
      <c r="G12" s="57">
        <v>0.37822</v>
      </c>
      <c r="H12" s="58">
        <v>100000.0</v>
      </c>
      <c r="I12" s="57">
        <v>0.4732928183421491</v>
      </c>
      <c r="J12" s="57">
        <v>0.3161245797991343</v>
      </c>
      <c r="K12" s="56">
        <v>0.4882081907304784</v>
      </c>
      <c r="L12" s="55">
        <v>82.0</v>
      </c>
      <c r="M12" s="57">
        <v>0.27784</v>
      </c>
      <c r="N12" s="56">
        <v>0.10038</v>
      </c>
      <c r="O12" s="31"/>
      <c r="P12" s="31"/>
      <c r="Q12" s="31"/>
      <c r="R12" s="31"/>
      <c r="S12" s="31"/>
      <c r="T12" s="31"/>
      <c r="U12" s="31"/>
    </row>
    <row r="13">
      <c r="B13" s="52">
        <v>2.0</v>
      </c>
      <c r="C13" s="53">
        <v>1.0</v>
      </c>
      <c r="D13" s="54">
        <v>1.0</v>
      </c>
      <c r="E13" s="55">
        <v>23.0</v>
      </c>
      <c r="F13" s="56">
        <v>0.63873</v>
      </c>
      <c r="G13" s="57">
        <v>0.36127</v>
      </c>
      <c r="H13" s="58">
        <v>100000.0</v>
      </c>
      <c r="I13" s="57">
        <v>0.4872292454425757</v>
      </c>
      <c r="J13" s="57">
        <v>0.3187000685188999</v>
      </c>
      <c r="K13" s="56">
        <v>0.5019599738393544</v>
      </c>
      <c r="L13" s="55">
        <v>80.0</v>
      </c>
      <c r="M13" s="57">
        <v>0.23767</v>
      </c>
      <c r="N13" s="56">
        <v>0.1236</v>
      </c>
      <c r="O13" s="31"/>
      <c r="P13" s="31"/>
      <c r="Q13" s="31"/>
      <c r="R13" s="31"/>
      <c r="S13" s="31"/>
      <c r="T13" s="31"/>
      <c r="U13" s="31"/>
    </row>
    <row r="14">
      <c r="B14" s="52">
        <v>3.0</v>
      </c>
      <c r="C14" s="53">
        <v>1.0</v>
      </c>
      <c r="D14" s="54">
        <v>2.0</v>
      </c>
      <c r="E14" s="55">
        <v>23.0</v>
      </c>
      <c r="F14" s="56">
        <v>0.6298</v>
      </c>
      <c r="G14" s="57">
        <v>0.3702</v>
      </c>
      <c r="H14" s="58">
        <v>100000.0</v>
      </c>
      <c r="I14" s="57">
        <v>0.4909194608177095</v>
      </c>
      <c r="J14" s="57">
        <v>0.3251605449932638</v>
      </c>
      <c r="K14" s="56">
        <v>0.503581289539412</v>
      </c>
      <c r="L14" s="55">
        <v>76.0</v>
      </c>
      <c r="M14" s="57">
        <v>0.24059</v>
      </c>
      <c r="N14" s="56">
        <v>0.12961</v>
      </c>
      <c r="O14" s="31"/>
      <c r="P14" s="31"/>
      <c r="Q14" s="31"/>
      <c r="R14" s="31"/>
      <c r="S14" s="31"/>
      <c r="T14" s="31"/>
      <c r="U14" s="31"/>
    </row>
    <row r="15">
      <c r="B15" s="52">
        <v>4.0</v>
      </c>
      <c r="C15" s="53">
        <v>1.0</v>
      </c>
      <c r="D15" s="54">
        <v>3.0</v>
      </c>
      <c r="E15" s="55">
        <v>23.0</v>
      </c>
      <c r="F15" s="56">
        <v>0.63723</v>
      </c>
      <c r="G15" s="57">
        <v>0.36277</v>
      </c>
      <c r="H15" s="58">
        <v>100000.0</v>
      </c>
      <c r="I15" s="57">
        <v>0.4804140973715058</v>
      </c>
      <c r="J15" s="57">
        <v>0.3573294769903292</v>
      </c>
      <c r="K15" s="56">
        <v>0.4863956948432541</v>
      </c>
      <c r="L15" s="55">
        <v>76.0</v>
      </c>
      <c r="M15" s="57">
        <v>0.25347</v>
      </c>
      <c r="N15" s="56">
        <v>0.1093</v>
      </c>
      <c r="O15" s="31"/>
      <c r="P15" s="31"/>
      <c r="Q15" s="31"/>
      <c r="R15" s="31"/>
      <c r="S15" s="31"/>
      <c r="T15" s="31"/>
      <c r="U15" s="31"/>
    </row>
    <row r="16">
      <c r="B16" s="52">
        <v>5.0</v>
      </c>
      <c r="C16" s="53">
        <v>1.0</v>
      </c>
      <c r="D16" s="54">
        <v>4.0</v>
      </c>
      <c r="E16" s="55">
        <v>23.0</v>
      </c>
      <c r="F16" s="56">
        <v>0.62465</v>
      </c>
      <c r="G16" s="57">
        <v>0.37534999999999996</v>
      </c>
      <c r="H16" s="58">
        <v>100000.0</v>
      </c>
      <c r="I16" s="57">
        <v>0.3549164664333619</v>
      </c>
      <c r="J16" s="57">
        <v>0.09782414686578753</v>
      </c>
      <c r="K16" s="56">
        <v>0.4644655945510438</v>
      </c>
      <c r="L16" s="55">
        <v>90.0</v>
      </c>
      <c r="M16" s="57">
        <v>0.26964</v>
      </c>
      <c r="N16" s="56">
        <v>0.10571</v>
      </c>
      <c r="O16" s="31"/>
      <c r="P16" s="31"/>
      <c r="Q16" s="31"/>
      <c r="R16" s="31"/>
      <c r="S16" s="31"/>
      <c r="T16" s="31"/>
      <c r="U16" s="31"/>
    </row>
    <row r="17" ht="16.5" customHeight="1">
      <c r="B17" s="52">
        <v>6.0</v>
      </c>
      <c r="C17" s="53">
        <v>2.0</v>
      </c>
      <c r="D17" s="54">
        <v>0.0</v>
      </c>
      <c r="E17" s="55">
        <v>23.0</v>
      </c>
      <c r="F17" s="56">
        <v>0.6132711726984595</v>
      </c>
      <c r="G17" s="57">
        <v>0.3867288273015405</v>
      </c>
      <c r="H17" s="58">
        <v>162804.0</v>
      </c>
      <c r="I17" s="57">
        <v>0.3350065846182776</v>
      </c>
      <c r="J17" s="57">
        <v>0.2581931061519648</v>
      </c>
      <c r="K17" s="56">
        <v>0.3875158193021227</v>
      </c>
      <c r="L17" s="55">
        <v>139.0</v>
      </c>
      <c r="M17" s="57">
        <v>0.3866182649074961</v>
      </c>
      <c r="N17" s="56">
        <v>1.105623940443724E-4</v>
      </c>
      <c r="O17" s="31"/>
      <c r="P17" s="31"/>
      <c r="Q17" s="31"/>
      <c r="R17" s="31"/>
      <c r="S17" s="31"/>
      <c r="T17" s="31"/>
      <c r="U17" s="31"/>
    </row>
    <row r="18">
      <c r="B18" s="52">
        <v>7.0</v>
      </c>
      <c r="C18" s="53">
        <v>3.0</v>
      </c>
      <c r="D18" s="54">
        <v>0.0</v>
      </c>
      <c r="E18" s="55">
        <v>21.0</v>
      </c>
      <c r="F18" s="56">
        <v>0.9219724990528103</v>
      </c>
      <c r="G18" s="57">
        <v>0.07802750094718973</v>
      </c>
      <c r="H18" s="58">
        <v>477729.0</v>
      </c>
      <c r="I18" s="57">
        <v>0.4480797927305973</v>
      </c>
      <c r="J18" s="57">
        <v>0.6071911697722722</v>
      </c>
      <c r="K18" s="56">
        <v>0.37710197452584</v>
      </c>
      <c r="L18" s="55">
        <v>28.0</v>
      </c>
      <c r="M18" s="57">
        <v>0.07802122123630761</v>
      </c>
      <c r="N18" s="56">
        <v>6.279710882110987E-6</v>
      </c>
      <c r="O18" s="31"/>
      <c r="P18" s="31"/>
      <c r="Q18" s="31"/>
      <c r="R18" s="31"/>
      <c r="S18" s="31"/>
      <c r="T18" s="31"/>
      <c r="U18" s="31"/>
    </row>
    <row r="19">
      <c r="B19" s="52">
        <v>8.0</v>
      </c>
      <c r="C19" s="53">
        <v>3.0</v>
      </c>
      <c r="D19" s="54">
        <v>1.0</v>
      </c>
      <c r="E19" s="55">
        <v>21.0</v>
      </c>
      <c r="F19" s="56">
        <v>0.8469006093717167</v>
      </c>
      <c r="G19" s="57">
        <v>0.15309939062828323</v>
      </c>
      <c r="H19" s="58">
        <v>23795.0</v>
      </c>
      <c r="I19" s="57">
        <v>0.3080739457073212</v>
      </c>
      <c r="J19" s="57">
        <v>0.2344247118965316</v>
      </c>
      <c r="K19" s="56">
        <v>0.3531863521815378</v>
      </c>
      <c r="L19" s="55">
        <v>32.0</v>
      </c>
      <c r="M19" s="57">
        <v>0.1528472368144568</v>
      </c>
      <c r="N19" s="56">
        <v>2.521538138264341E-4</v>
      </c>
      <c r="O19" s="31"/>
      <c r="P19" s="31"/>
      <c r="Q19" s="31"/>
      <c r="R19" s="31"/>
      <c r="S19" s="31"/>
      <c r="T19" s="31"/>
      <c r="U19" s="31"/>
    </row>
    <row r="20">
      <c r="B20" s="52">
        <v>9.0</v>
      </c>
      <c r="C20" s="53">
        <v>3.0</v>
      </c>
      <c r="D20" s="54">
        <v>2.0</v>
      </c>
      <c r="E20" s="55">
        <v>19.0</v>
      </c>
      <c r="F20" s="56">
        <v>0.8916368369671331</v>
      </c>
      <c r="G20" s="57">
        <v>0.10836316303286689</v>
      </c>
      <c r="H20" s="58">
        <v>21511.0</v>
      </c>
      <c r="I20" s="57">
        <v>0.2685147558354681</v>
      </c>
      <c r="J20" s="57">
        <v>0.218906934526395</v>
      </c>
      <c r="K20" s="56">
        <v>0.3161315671693463</v>
      </c>
      <c r="L20" s="55">
        <v>31.0</v>
      </c>
      <c r="M20" s="57">
        <v>0.108270187346009</v>
      </c>
      <c r="N20" s="56">
        <v>9.297568685788666E-5</v>
      </c>
      <c r="O20" s="31"/>
      <c r="P20" s="31"/>
      <c r="Q20" s="31"/>
      <c r="R20" s="31"/>
      <c r="S20" s="31"/>
      <c r="T20" s="31"/>
      <c r="U20" s="31"/>
    </row>
    <row r="21">
      <c r="B21" s="52">
        <v>10.0</v>
      </c>
      <c r="C21" s="53">
        <v>3.0</v>
      </c>
      <c r="D21" s="54">
        <v>3.0</v>
      </c>
      <c r="E21" s="55">
        <v>21.0</v>
      </c>
      <c r="F21" s="56">
        <v>0.9248688083962626</v>
      </c>
      <c r="G21" s="57">
        <v>0.07513119160373737</v>
      </c>
      <c r="H21" s="58">
        <v>523471.0</v>
      </c>
      <c r="I21" s="57">
        <v>0.3870960907920301</v>
      </c>
      <c r="J21" s="57">
        <v>0.4063173960939861</v>
      </c>
      <c r="K21" s="56">
        <v>0.388188558384319</v>
      </c>
      <c r="L21" s="55">
        <v>31.0</v>
      </c>
      <c r="M21" s="57">
        <v>0.07512737095273664</v>
      </c>
      <c r="N21" s="56">
        <v>3.820651000724013E-6</v>
      </c>
      <c r="O21" s="31"/>
      <c r="P21" s="31"/>
      <c r="Q21" s="31"/>
      <c r="R21" s="31"/>
      <c r="S21" s="31"/>
      <c r="T21" s="31"/>
      <c r="U21" s="31"/>
    </row>
    <row r="22">
      <c r="B22" s="52">
        <v>11.0</v>
      </c>
      <c r="C22" s="53">
        <v>3.0</v>
      </c>
      <c r="D22" s="54">
        <v>4.0</v>
      </c>
      <c r="E22" s="55">
        <v>22.0</v>
      </c>
      <c r="F22" s="56">
        <v>0.7785818854791039</v>
      </c>
      <c r="G22" s="57">
        <v>0.221418114520896</v>
      </c>
      <c r="H22" s="58">
        <v>72406.0</v>
      </c>
      <c r="I22" s="57">
        <v>0.3274043145373751</v>
      </c>
      <c r="J22" s="57">
        <v>0.2997440440034235</v>
      </c>
      <c r="K22" s="56">
        <v>0.3614753053088013</v>
      </c>
      <c r="L22" s="55">
        <v>27.0</v>
      </c>
      <c r="M22" s="57">
        <v>0.221418114520896</v>
      </c>
      <c r="N22" s="56">
        <v>0.0</v>
      </c>
      <c r="O22" s="31"/>
      <c r="P22" s="31"/>
      <c r="Q22" s="31"/>
      <c r="R22" s="31"/>
      <c r="S22" s="31"/>
      <c r="T22" s="31"/>
      <c r="U22" s="31"/>
    </row>
    <row r="23">
      <c r="B23" s="52">
        <v>12.0</v>
      </c>
      <c r="C23" s="53">
        <v>4.0</v>
      </c>
      <c r="D23" s="54">
        <v>0.0</v>
      </c>
      <c r="E23" s="55">
        <v>22.0</v>
      </c>
      <c r="F23" s="56">
        <v>0.3439445316058505</v>
      </c>
      <c r="G23" s="57">
        <v>0.6560554683941495</v>
      </c>
      <c r="H23" s="58">
        <v>19759.0</v>
      </c>
      <c r="I23" s="57">
        <v>0.1920056736821092</v>
      </c>
      <c r="J23" s="57">
        <v>0.116248471725585</v>
      </c>
      <c r="K23" s="56">
        <v>0.2635985240117893</v>
      </c>
      <c r="L23" s="55">
        <v>49.0</v>
      </c>
      <c r="M23" s="57">
        <v>0.4700136646591427</v>
      </c>
      <c r="N23" s="56">
        <v>0.1860418037350068</v>
      </c>
      <c r="O23" s="31"/>
      <c r="P23" s="31"/>
      <c r="Q23" s="31"/>
      <c r="R23" s="31"/>
      <c r="S23" s="31"/>
      <c r="T23" s="31"/>
      <c r="U23" s="31"/>
    </row>
    <row r="24">
      <c r="B24" s="52">
        <v>13.0</v>
      </c>
      <c r="C24" s="53">
        <v>5.0</v>
      </c>
      <c r="D24" s="54">
        <v>0.0</v>
      </c>
      <c r="E24" s="55">
        <v>5.0</v>
      </c>
      <c r="F24" s="56">
        <v>0.0374956304159844</v>
      </c>
      <c r="G24" s="57">
        <v>0.9625043695840156</v>
      </c>
      <c r="H24" s="58">
        <v>54353.0</v>
      </c>
      <c r="I24" s="57">
        <v>0.01140622441984461</v>
      </c>
      <c r="J24" s="57">
        <v>0.01005961949355156</v>
      </c>
      <c r="K24" s="56">
        <v>0.02027553994330454</v>
      </c>
      <c r="L24" s="55">
        <v>34.0</v>
      </c>
      <c r="M24" s="57">
        <v>0.1834857321582985</v>
      </c>
      <c r="N24" s="56">
        <v>0.7790186374257171</v>
      </c>
      <c r="O24" s="31"/>
      <c r="P24" s="31"/>
      <c r="Q24" s="31"/>
      <c r="R24" s="31"/>
      <c r="S24" s="31"/>
      <c r="T24" s="31"/>
      <c r="U24" s="31"/>
    </row>
    <row r="25">
      <c r="B25" s="52">
        <v>14.0</v>
      </c>
      <c r="C25" s="53">
        <v>5.0</v>
      </c>
      <c r="D25" s="54">
        <v>1.0</v>
      </c>
      <c r="E25" s="55">
        <v>5.0</v>
      </c>
      <c r="F25" s="56">
        <v>0.0797540744302667</v>
      </c>
      <c r="G25" s="57">
        <v>0.9202459255697333</v>
      </c>
      <c r="H25" s="58">
        <v>116458.0</v>
      </c>
      <c r="I25" s="57">
        <v>0.01986268558588404</v>
      </c>
      <c r="J25" s="57">
        <v>0.02019347072073811</v>
      </c>
      <c r="K25" s="56">
        <v>0.03159943161389476</v>
      </c>
      <c r="L25" s="55">
        <v>78.0</v>
      </c>
      <c r="M25" s="57">
        <v>0.5864517680193718</v>
      </c>
      <c r="N25" s="56">
        <v>0.3337941575503615</v>
      </c>
      <c r="O25" s="31"/>
      <c r="P25" s="31"/>
      <c r="Q25" s="31"/>
      <c r="R25" s="31"/>
      <c r="S25" s="31"/>
      <c r="T25" s="31"/>
      <c r="U25" s="31"/>
    </row>
    <row r="26">
      <c r="B26" s="52">
        <v>15.0</v>
      </c>
      <c r="C26" s="53">
        <v>6.0</v>
      </c>
      <c r="D26" s="54">
        <v>0.0</v>
      </c>
      <c r="E26" s="55">
        <v>23.0</v>
      </c>
      <c r="F26" s="56">
        <v>0.6277354213888316</v>
      </c>
      <c r="G26" s="57">
        <v>0.37226457861116835</v>
      </c>
      <c r="H26" s="58">
        <v>242650.0</v>
      </c>
      <c r="I26" s="57">
        <v>0.4956258818516449</v>
      </c>
      <c r="J26" s="57">
        <v>0.4467418429235684</v>
      </c>
      <c r="K26" s="56">
        <v>0.4782199832888394</v>
      </c>
      <c r="L26" s="55">
        <v>99.0</v>
      </c>
      <c r="M26" s="57">
        <v>0.3012075005151453</v>
      </c>
      <c r="N26" s="56">
        <v>0.07105707809602307</v>
      </c>
      <c r="O26" s="31"/>
      <c r="P26" s="31"/>
      <c r="Q26" s="31"/>
      <c r="R26" s="31"/>
      <c r="S26" s="31"/>
      <c r="T26" s="31"/>
      <c r="U26" s="31"/>
    </row>
    <row r="27">
      <c r="B27" s="52">
        <v>16.0</v>
      </c>
      <c r="C27" s="53">
        <v>6.0</v>
      </c>
      <c r="D27" s="54">
        <v>1.0</v>
      </c>
      <c r="E27" s="55">
        <v>23.0</v>
      </c>
      <c r="F27" s="56">
        <v>0.6991666666666667</v>
      </c>
      <c r="G27" s="57">
        <v>0.30083333333333334</v>
      </c>
      <c r="H27" s="58">
        <v>150000.0</v>
      </c>
      <c r="I27" s="57">
        <v>0.4881503053148168</v>
      </c>
      <c r="J27" s="57">
        <v>0.3429679003089132</v>
      </c>
      <c r="K27" s="56">
        <v>0.5003249744433486</v>
      </c>
      <c r="L27" s="55">
        <v>77.0</v>
      </c>
      <c r="M27" s="57">
        <v>0.2614666666666667</v>
      </c>
      <c r="N27" s="56">
        <v>0.03936666666666667</v>
      </c>
      <c r="O27" s="31"/>
      <c r="P27" s="31"/>
      <c r="Q27" s="31"/>
      <c r="R27" s="31"/>
      <c r="S27" s="31"/>
      <c r="T27" s="31"/>
      <c r="U27" s="31"/>
    </row>
    <row r="28">
      <c r="B28" s="52">
        <v>17.0</v>
      </c>
      <c r="C28" s="53">
        <v>6.0</v>
      </c>
      <c r="D28" s="54">
        <v>2.0</v>
      </c>
      <c r="E28" s="55">
        <v>23.0</v>
      </c>
      <c r="F28" s="56">
        <v>0.6472820678006699</v>
      </c>
      <c r="G28" s="57">
        <v>0.35271793219933023</v>
      </c>
      <c r="H28" s="58">
        <v>242151.0</v>
      </c>
      <c r="I28" s="57">
        <v>0.4131933836199501</v>
      </c>
      <c r="J28" s="57">
        <v>0.1615226358596204</v>
      </c>
      <c r="K28" s="56">
        <v>0.5007859157163224</v>
      </c>
      <c r="L28" s="55">
        <v>84.0</v>
      </c>
      <c r="M28" s="57">
        <v>0.2023737254853377</v>
      </c>
      <c r="N28" s="56">
        <v>0.1503442067139925</v>
      </c>
      <c r="O28" s="31"/>
      <c r="P28" s="31"/>
      <c r="Q28" s="31"/>
      <c r="R28" s="31"/>
      <c r="S28" s="31"/>
      <c r="T28" s="31"/>
      <c r="U28" s="31"/>
    </row>
    <row r="29">
      <c r="B29" s="52">
        <v>18.0</v>
      </c>
      <c r="C29" s="53">
        <v>6.0</v>
      </c>
      <c r="D29" s="54">
        <v>3.0</v>
      </c>
      <c r="E29" s="55">
        <v>23.0</v>
      </c>
      <c r="F29" s="56">
        <v>0.6470266666666666</v>
      </c>
      <c r="G29" s="57">
        <v>0.35297333333333336</v>
      </c>
      <c r="H29" s="58">
        <v>150000.0</v>
      </c>
      <c r="I29" s="57">
        <v>0.4977481058539157</v>
      </c>
      <c r="J29" s="57">
        <v>0.3783986189335092</v>
      </c>
      <c r="K29" s="56">
        <v>0.4967615548940167</v>
      </c>
      <c r="L29" s="55">
        <v>79.0</v>
      </c>
      <c r="M29" s="57">
        <v>0.2817266666666667</v>
      </c>
      <c r="N29" s="56">
        <v>0.07124666666666667</v>
      </c>
      <c r="O29" s="31"/>
      <c r="P29" s="31"/>
      <c r="Q29" s="31"/>
      <c r="R29" s="31"/>
      <c r="S29" s="31"/>
      <c r="T29" s="31"/>
      <c r="U29" s="31"/>
    </row>
    <row r="30">
      <c r="B30" s="52">
        <v>19.0</v>
      </c>
      <c r="C30" s="53">
        <v>6.0</v>
      </c>
      <c r="D30" s="54">
        <v>4.0</v>
      </c>
      <c r="E30" s="55">
        <v>23.0</v>
      </c>
      <c r="F30" s="56">
        <v>0.5905440601938938</v>
      </c>
      <c r="G30" s="57">
        <v>0.4094559398061062</v>
      </c>
      <c r="H30" s="58">
        <v>55288.0</v>
      </c>
      <c r="I30" s="57">
        <v>0.3758199060696847</v>
      </c>
      <c r="J30" s="57">
        <v>0.1189647965790454</v>
      </c>
      <c r="K30" s="56">
        <v>0.4765857841289</v>
      </c>
      <c r="L30" s="55">
        <v>58.0</v>
      </c>
      <c r="M30" s="57">
        <v>0.2898639849515265</v>
      </c>
      <c r="N30" s="56">
        <v>0.1195919548545797</v>
      </c>
      <c r="O30" s="31"/>
      <c r="P30" s="31"/>
      <c r="Q30" s="31"/>
      <c r="R30" s="31"/>
      <c r="S30" s="31"/>
      <c r="T30" s="31"/>
      <c r="U30" s="31"/>
    </row>
    <row r="31" ht="15.75" customHeight="1">
      <c r="B31" s="52">
        <v>20.0</v>
      </c>
      <c r="C31" s="53">
        <v>7.0</v>
      </c>
      <c r="D31" s="54">
        <v>0.0</v>
      </c>
      <c r="E31" s="55">
        <v>18.0</v>
      </c>
      <c r="F31" s="56">
        <v>0.25622</v>
      </c>
      <c r="G31" s="57">
        <v>0.74378</v>
      </c>
      <c r="H31" s="58">
        <v>100000.0</v>
      </c>
      <c r="I31" s="57">
        <v>0.2952514263700638</v>
      </c>
      <c r="J31" s="57">
        <v>0.4968865915136667</v>
      </c>
      <c r="K31" s="56">
        <v>0.2567036840182711</v>
      </c>
      <c r="L31" s="55">
        <v>390.0</v>
      </c>
      <c r="M31" s="57">
        <v>0.72228</v>
      </c>
      <c r="N31" s="56">
        <v>0.0215</v>
      </c>
      <c r="O31" s="31"/>
      <c r="P31" s="31"/>
      <c r="Q31" s="31"/>
      <c r="R31" s="31"/>
      <c r="S31" s="31"/>
      <c r="T31" s="31"/>
      <c r="U31" s="31"/>
    </row>
    <row r="32" ht="15.75" customHeight="1">
      <c r="B32" s="52">
        <v>21.0</v>
      </c>
      <c r="C32" s="53">
        <v>7.0</v>
      </c>
      <c r="D32" s="54">
        <v>1.0</v>
      </c>
      <c r="E32" s="55">
        <v>15.0</v>
      </c>
      <c r="F32" s="56">
        <v>0.18807</v>
      </c>
      <c r="G32" s="57">
        <v>0.81193</v>
      </c>
      <c r="H32" s="58">
        <v>100000.0</v>
      </c>
      <c r="I32" s="57">
        <v>0.1839130524814392</v>
      </c>
      <c r="J32" s="57">
        <v>0.3252741461409893</v>
      </c>
      <c r="K32" s="56">
        <v>0.1808050585691059</v>
      </c>
      <c r="L32" s="55">
        <v>364.0</v>
      </c>
      <c r="M32" s="57">
        <v>0.79964</v>
      </c>
      <c r="N32" s="56">
        <v>0.01229</v>
      </c>
      <c r="O32" s="31"/>
      <c r="P32" s="31"/>
      <c r="Q32" s="31"/>
      <c r="R32" s="31"/>
      <c r="S32" s="31"/>
      <c r="T32" s="31"/>
      <c r="U32" s="31"/>
    </row>
    <row r="33" ht="15.75" customHeight="1">
      <c r="B33" s="52">
        <v>22.0</v>
      </c>
      <c r="C33" s="53">
        <v>7.0</v>
      </c>
      <c r="D33" s="54">
        <v>2.0</v>
      </c>
      <c r="E33" s="55">
        <v>14.0</v>
      </c>
      <c r="F33" s="56">
        <v>0.1835</v>
      </c>
      <c r="G33" s="57">
        <v>0.8165</v>
      </c>
      <c r="H33" s="58">
        <v>10000.0</v>
      </c>
      <c r="I33" s="57">
        <v>0.07179234367218114</v>
      </c>
      <c r="J33" s="57">
        <v>0.07917032089648413</v>
      </c>
      <c r="K33" s="56">
        <v>0.1022742442826283</v>
      </c>
      <c r="L33" s="55">
        <v>207.0</v>
      </c>
      <c r="M33" s="57">
        <v>0.7712</v>
      </c>
      <c r="N33" s="56">
        <v>0.0453</v>
      </c>
      <c r="O33" s="31"/>
      <c r="P33" s="31"/>
      <c r="Q33" s="31"/>
      <c r="R33" s="31"/>
      <c r="S33" s="31"/>
      <c r="T33" s="31"/>
      <c r="U33" s="31"/>
    </row>
    <row r="34" ht="15.75" customHeight="1">
      <c r="B34" s="52">
        <v>23.0</v>
      </c>
      <c r="C34" s="53">
        <v>7.0</v>
      </c>
      <c r="D34" s="54">
        <v>3.0</v>
      </c>
      <c r="E34" s="55">
        <v>17.0</v>
      </c>
      <c r="F34" s="56">
        <v>0.261</v>
      </c>
      <c r="G34" s="57">
        <v>0.739</v>
      </c>
      <c r="H34" s="58">
        <v>10000.0</v>
      </c>
      <c r="I34" s="57">
        <v>0.1346761751818496</v>
      </c>
      <c r="J34" s="57">
        <v>0.1342007342441759</v>
      </c>
      <c r="K34" s="56">
        <v>0.1775203724980249</v>
      </c>
      <c r="L34" s="55">
        <v>202.0</v>
      </c>
      <c r="M34" s="57">
        <v>0.6651</v>
      </c>
      <c r="N34" s="56">
        <v>0.0739</v>
      </c>
      <c r="O34" s="31"/>
      <c r="P34" s="31"/>
      <c r="Q34" s="31"/>
      <c r="R34" s="31"/>
      <c r="S34" s="31"/>
      <c r="T34" s="31"/>
      <c r="U34" s="31"/>
    </row>
    <row r="35" ht="15.75" customHeight="1">
      <c r="B35" s="52">
        <v>24.0</v>
      </c>
      <c r="C35" s="53">
        <v>8.0</v>
      </c>
      <c r="D35" s="54">
        <v>0.0</v>
      </c>
      <c r="E35" s="55">
        <v>23.0</v>
      </c>
      <c r="F35" s="56">
        <v>0.1889085294857553</v>
      </c>
      <c r="G35" s="57">
        <v>0.8110914705142447</v>
      </c>
      <c r="H35" s="58">
        <v>898366.0</v>
      </c>
      <c r="I35" s="57">
        <v>0.3575219777996545</v>
      </c>
      <c r="J35" s="57">
        <v>0.2096080451683482</v>
      </c>
      <c r="K35" s="56">
        <v>0.3941644889937226</v>
      </c>
      <c r="L35" s="55">
        <v>81.0</v>
      </c>
      <c r="M35" s="57">
        <v>0.2522201419020755</v>
      </c>
      <c r="N35" s="56">
        <v>0.5588713286121693</v>
      </c>
      <c r="O35" s="31"/>
      <c r="P35" s="31"/>
      <c r="Q35" s="31"/>
      <c r="R35" s="31"/>
      <c r="S35" s="31"/>
      <c r="T35" s="31"/>
      <c r="U35" s="31"/>
    </row>
    <row r="36" ht="15.75" customHeight="1">
      <c r="B36" s="52">
        <v>25.0</v>
      </c>
      <c r="C36" s="53">
        <v>9.0</v>
      </c>
      <c r="D36" s="54">
        <v>0.0</v>
      </c>
      <c r="E36" s="55">
        <v>24.0</v>
      </c>
      <c r="F36" s="56">
        <v>0.5175308435691182</v>
      </c>
      <c r="G36" s="57">
        <v>0.48246915643088184</v>
      </c>
      <c r="H36" s="58">
        <v>550601.0</v>
      </c>
      <c r="I36" s="57">
        <v>0.5004923267699638</v>
      </c>
      <c r="J36" s="57">
        <v>0.6204981212327133</v>
      </c>
      <c r="K36" s="56">
        <v>0.4417389602168869</v>
      </c>
      <c r="L36" s="55">
        <v>127.0</v>
      </c>
      <c r="M36" s="57">
        <v>0.4099774609926244</v>
      </c>
      <c r="N36" s="56">
        <v>0.07249169543825747</v>
      </c>
      <c r="O36" s="31"/>
      <c r="P36" s="31"/>
      <c r="Q36" s="31"/>
      <c r="R36" s="31"/>
      <c r="S36" s="31"/>
      <c r="T36" s="31"/>
      <c r="U36" s="31"/>
    </row>
    <row r="37" ht="15.75" customHeight="1">
      <c r="B37" s="52">
        <v>26.0</v>
      </c>
      <c r="C37" s="53">
        <v>9.0</v>
      </c>
      <c r="D37" s="54">
        <v>1.0</v>
      </c>
      <c r="E37" s="55">
        <v>23.0</v>
      </c>
      <c r="F37" s="56">
        <v>0.2985894415293409</v>
      </c>
      <c r="G37" s="57">
        <v>0.7014105584706591</v>
      </c>
      <c r="H37" s="58">
        <v>745733.0</v>
      </c>
      <c r="I37" s="57">
        <v>0.7585554303360312</v>
      </c>
      <c r="J37" s="57">
        <v>1.525113492444258</v>
      </c>
      <c r="K37" s="56">
        <v>0.4553302593709903</v>
      </c>
      <c r="L37" s="55">
        <v>185.0</v>
      </c>
      <c r="M37" s="57">
        <v>0.6484881318112515</v>
      </c>
      <c r="N37" s="56">
        <v>0.05292242665940759</v>
      </c>
      <c r="O37" s="31"/>
      <c r="P37" s="31"/>
      <c r="Q37" s="31"/>
      <c r="R37" s="31"/>
      <c r="S37" s="31"/>
      <c r="T37" s="31"/>
      <c r="U37" s="31"/>
    </row>
    <row r="38" ht="15.75" customHeight="1">
      <c r="B38" s="52">
        <v>27.0</v>
      </c>
      <c r="C38" s="53">
        <v>9.0</v>
      </c>
      <c r="D38" s="54">
        <v>2.0</v>
      </c>
      <c r="E38" s="55">
        <v>23.0</v>
      </c>
      <c r="F38" s="56">
        <v>0.3147147257260194</v>
      </c>
      <c r="G38" s="57">
        <v>0.6852852742739806</v>
      </c>
      <c r="H38" s="58">
        <v>545440.0</v>
      </c>
      <c r="I38" s="57">
        <v>0.7298755300507882</v>
      </c>
      <c r="J38" s="57">
        <v>1.331981998772073</v>
      </c>
      <c r="K38" s="56">
        <v>0.4670190931247855</v>
      </c>
      <c r="L38" s="55">
        <v>164.0</v>
      </c>
      <c r="M38" s="57">
        <v>0.6279554121443238</v>
      </c>
      <c r="N38" s="56">
        <v>0.05732986212965679</v>
      </c>
      <c r="O38" s="31"/>
      <c r="P38" s="31"/>
      <c r="Q38" s="31"/>
      <c r="R38" s="31"/>
      <c r="S38" s="31"/>
      <c r="T38" s="31"/>
      <c r="U38" s="31"/>
    </row>
    <row r="39" ht="15.75" customHeight="1">
      <c r="B39" s="52">
        <v>28.0</v>
      </c>
      <c r="C39" s="53">
        <v>9.0</v>
      </c>
      <c r="D39" s="54">
        <v>3.0</v>
      </c>
      <c r="E39" s="55">
        <v>23.0</v>
      </c>
      <c r="F39" s="56">
        <v>0.4968600741443228</v>
      </c>
      <c r="G39" s="57">
        <v>0.5031399258556772</v>
      </c>
      <c r="H39" s="58">
        <v>579950.0</v>
      </c>
      <c r="I39" s="57">
        <v>0.4876835101254994</v>
      </c>
      <c r="J39" s="57">
        <v>0.6187315237979447</v>
      </c>
      <c r="K39" s="56">
        <v>0.4269624095106547</v>
      </c>
      <c r="L39" s="55">
        <v>141.0</v>
      </c>
      <c r="M39" s="57">
        <v>0.4261350116389344</v>
      </c>
      <c r="N39" s="56">
        <v>0.07700491421674283</v>
      </c>
      <c r="O39" s="31"/>
      <c r="P39" s="31"/>
      <c r="Q39" s="31"/>
      <c r="R39" s="31"/>
      <c r="S39" s="31"/>
      <c r="T39" s="31"/>
      <c r="U39" s="31"/>
    </row>
    <row r="40" ht="15.75" customHeight="1">
      <c r="B40" s="52">
        <v>29.0</v>
      </c>
      <c r="C40" s="53">
        <v>9.0</v>
      </c>
      <c r="D40" s="54">
        <v>4.0</v>
      </c>
      <c r="E40" s="55">
        <v>24.0</v>
      </c>
      <c r="F40" s="56">
        <v>0.5182979233705755</v>
      </c>
      <c r="G40" s="57">
        <v>0.48170207662942455</v>
      </c>
      <c r="H40" s="58">
        <v>550363.0</v>
      </c>
      <c r="I40" s="57">
        <v>0.4906651404605617</v>
      </c>
      <c r="J40" s="57">
        <v>0.6032970033062864</v>
      </c>
      <c r="K40" s="56">
        <v>0.4371716050789797</v>
      </c>
      <c r="L40" s="55">
        <v>139.0</v>
      </c>
      <c r="M40" s="57">
        <v>0.4076854730423375</v>
      </c>
      <c r="N40" s="56">
        <v>0.07401660358708707</v>
      </c>
      <c r="O40" s="31"/>
      <c r="P40" s="31"/>
      <c r="Q40" s="31"/>
      <c r="R40" s="31"/>
      <c r="S40" s="31"/>
      <c r="T40" s="31"/>
      <c r="U40" s="31"/>
    </row>
    <row r="41" ht="15.75" customHeight="1">
      <c r="B41" s="52">
        <v>30.0</v>
      </c>
      <c r="C41" s="53">
        <v>10.0</v>
      </c>
      <c r="D41" s="54">
        <v>0.0</v>
      </c>
      <c r="E41" s="55">
        <v>15.0</v>
      </c>
      <c r="F41" s="56">
        <v>0.8354324097397146</v>
      </c>
      <c r="G41" s="57">
        <v>0.16456759026028545</v>
      </c>
      <c r="H41" s="58">
        <v>8337.0</v>
      </c>
      <c r="I41" s="57">
        <v>0.1257330048403628</v>
      </c>
      <c r="J41" s="57">
        <v>0.04076664508852256</v>
      </c>
      <c r="K41" s="56">
        <v>0.1820006858790189</v>
      </c>
      <c r="L41" s="55">
        <v>41.0</v>
      </c>
      <c r="M41" s="57">
        <v>0.1640878013673983</v>
      </c>
      <c r="N41" s="56">
        <v>4.797888928871297E-4</v>
      </c>
      <c r="O41" s="31"/>
      <c r="P41" s="31"/>
      <c r="Q41" s="31"/>
      <c r="R41" s="31"/>
      <c r="S41" s="31"/>
      <c r="T41" s="31"/>
      <c r="U41" s="31"/>
    </row>
    <row r="42" ht="15.75" customHeight="1">
      <c r="B42" s="52">
        <v>31.0</v>
      </c>
      <c r="C42" s="53">
        <v>10.0</v>
      </c>
      <c r="D42" s="54">
        <v>1.0</v>
      </c>
      <c r="E42" s="55">
        <v>21.0</v>
      </c>
      <c r="F42" s="56">
        <v>0.6708571428571428</v>
      </c>
      <c r="G42" s="57">
        <v>0.3291428571428571</v>
      </c>
      <c r="H42" s="58">
        <v>26250.0</v>
      </c>
      <c r="I42" s="57">
        <v>0.2208715793168885</v>
      </c>
      <c r="J42" s="57">
        <v>0.07138376547082234</v>
      </c>
      <c r="K42" s="56">
        <v>0.3171841390447994</v>
      </c>
      <c r="L42" s="55">
        <v>49.0</v>
      </c>
      <c r="M42" s="57">
        <v>0.3290285714285714</v>
      </c>
      <c r="N42" s="56">
        <v>1.142857142857143E-4</v>
      </c>
      <c r="O42" s="31"/>
      <c r="P42" s="31"/>
      <c r="Q42" s="31"/>
      <c r="R42" s="31"/>
      <c r="S42" s="31"/>
      <c r="T42" s="31"/>
      <c r="U42" s="31"/>
    </row>
    <row r="43" ht="15.75" customHeight="1">
      <c r="B43" s="52">
        <v>32.0</v>
      </c>
      <c r="C43" s="53">
        <v>10.0</v>
      </c>
      <c r="D43" s="54">
        <v>2.0</v>
      </c>
      <c r="E43" s="55">
        <v>23.0</v>
      </c>
      <c r="F43" s="56">
        <v>0.7509734300759876</v>
      </c>
      <c r="G43" s="57">
        <v>0.24902656992401248</v>
      </c>
      <c r="H43" s="58">
        <v>58299.0</v>
      </c>
      <c r="I43" s="57">
        <v>0.50922368105066</v>
      </c>
      <c r="J43" s="57">
        <v>0.3510212047778192</v>
      </c>
      <c r="K43" s="56">
        <v>0.5113337662295236</v>
      </c>
      <c r="L43" s="55">
        <v>67.0</v>
      </c>
      <c r="M43" s="57">
        <v>0.2489064992538466</v>
      </c>
      <c r="N43" s="56">
        <v>1.200706701658691E-4</v>
      </c>
      <c r="O43" s="31"/>
      <c r="P43" s="31"/>
      <c r="Q43" s="31"/>
      <c r="R43" s="31"/>
      <c r="S43" s="31"/>
      <c r="T43" s="31"/>
      <c r="U43" s="31"/>
    </row>
    <row r="44" ht="15.75" customHeight="1">
      <c r="B44" s="52">
        <v>33.0</v>
      </c>
      <c r="C44" s="53">
        <v>10.0</v>
      </c>
      <c r="D44" s="54">
        <v>3.0</v>
      </c>
      <c r="E44" s="55">
        <v>22.0</v>
      </c>
      <c r="F44" s="56">
        <v>0.6114552766003696</v>
      </c>
      <c r="G44" s="57">
        <v>0.3885447233996305</v>
      </c>
      <c r="H44" s="58">
        <v>46005.0</v>
      </c>
      <c r="I44" s="57">
        <v>0.3188525544147442</v>
      </c>
      <c r="J44" s="57">
        <v>0.2349981196765045</v>
      </c>
      <c r="K44" s="56">
        <v>0.3683116837345661</v>
      </c>
      <c r="L44" s="55">
        <v>78.0</v>
      </c>
      <c r="M44" s="57">
        <v>0.3884143027931747</v>
      </c>
      <c r="N44" s="56">
        <v>1.3042060645582E-4</v>
      </c>
      <c r="O44" s="31"/>
      <c r="P44" s="31"/>
      <c r="Q44" s="31"/>
      <c r="R44" s="31"/>
      <c r="S44" s="31"/>
      <c r="T44" s="31"/>
      <c r="U44" s="31"/>
    </row>
    <row r="45" ht="15.75" customHeight="1">
      <c r="B45" s="52">
        <v>34.0</v>
      </c>
      <c r="C45" s="53">
        <v>10.0</v>
      </c>
      <c r="D45" s="54">
        <v>4.0</v>
      </c>
      <c r="E45" s="55">
        <v>14.0</v>
      </c>
      <c r="F45" s="56">
        <v>0.8400412796697626</v>
      </c>
      <c r="G45" s="57">
        <v>0.15995872033023734</v>
      </c>
      <c r="H45" s="58">
        <v>7752.0</v>
      </c>
      <c r="I45" s="57">
        <v>0.1161436112059565</v>
      </c>
      <c r="J45" s="57">
        <v>0.03513091446898278</v>
      </c>
      <c r="K45" s="56">
        <v>0.1708004520124631</v>
      </c>
      <c r="L45" s="55">
        <v>44.0</v>
      </c>
      <c r="M45" s="57">
        <v>0.1591847265221878</v>
      </c>
      <c r="N45" s="56">
        <v>7.739938080495357E-4</v>
      </c>
      <c r="O45" s="31"/>
      <c r="P45" s="31"/>
      <c r="Q45" s="31"/>
      <c r="R45" s="31"/>
      <c r="S45" s="31"/>
      <c r="T45" s="31"/>
      <c r="U45" s="31"/>
    </row>
    <row r="46" ht="15.75" customHeight="1">
      <c r="B46" s="52">
        <v>35.0</v>
      </c>
      <c r="C46" s="53">
        <v>10.0</v>
      </c>
      <c r="D46" s="54">
        <v>5.0</v>
      </c>
      <c r="E46" s="55">
        <v>17.0</v>
      </c>
      <c r="F46" s="56">
        <v>0.728838897985335</v>
      </c>
      <c r="G46" s="57">
        <v>0.27116110201466503</v>
      </c>
      <c r="H46" s="58">
        <v>14047.0</v>
      </c>
      <c r="I46" s="57">
        <v>0.1782319915526448</v>
      </c>
      <c r="J46" s="57">
        <v>0.1411374506415826</v>
      </c>
      <c r="K46" s="56">
        <v>0.2141324313960435</v>
      </c>
      <c r="L46" s="55">
        <v>61.0</v>
      </c>
      <c r="M46" s="57">
        <v>0.2705915853918986</v>
      </c>
      <c r="N46" s="56">
        <v>5.69516622766427E-4</v>
      </c>
      <c r="O46" s="31"/>
      <c r="P46" s="31"/>
      <c r="Q46" s="31"/>
      <c r="R46" s="31"/>
      <c r="S46" s="31"/>
      <c r="T46" s="31"/>
      <c r="U46" s="31"/>
    </row>
    <row r="47" ht="15.75" customHeight="1">
      <c r="B47" s="52">
        <v>36.0</v>
      </c>
      <c r="C47" s="53">
        <v>10.0</v>
      </c>
      <c r="D47" s="54">
        <v>6.0</v>
      </c>
      <c r="E47" s="55">
        <v>24.0</v>
      </c>
      <c r="F47" s="56">
        <v>0.6839300692400047</v>
      </c>
      <c r="G47" s="57">
        <v>0.3160699307599954</v>
      </c>
      <c r="H47" s="58">
        <v>60803.0</v>
      </c>
      <c r="I47" s="57">
        <v>0.4332884857442573</v>
      </c>
      <c r="J47" s="57">
        <v>0.3797957487193189</v>
      </c>
      <c r="K47" s="56">
        <v>0.4421346932485313</v>
      </c>
      <c r="L47" s="55">
        <v>76.0</v>
      </c>
      <c r="M47" s="57">
        <v>0.3159219117477756</v>
      </c>
      <c r="N47" s="56">
        <v>1.480190122197918E-4</v>
      </c>
      <c r="O47" s="31"/>
      <c r="P47" s="31"/>
      <c r="Q47" s="31"/>
      <c r="R47" s="31"/>
      <c r="S47" s="31"/>
      <c r="T47" s="31"/>
      <c r="U47" s="31"/>
    </row>
    <row r="48" ht="15.75" customHeight="1">
      <c r="B48" s="52">
        <v>37.0</v>
      </c>
      <c r="C48" s="53">
        <v>10.0</v>
      </c>
      <c r="D48" s="54">
        <v>7.0</v>
      </c>
      <c r="E48" s="55">
        <v>24.0</v>
      </c>
      <c r="F48" s="56">
        <v>0.7461030427043304</v>
      </c>
      <c r="G48" s="57">
        <v>0.25389695729566963</v>
      </c>
      <c r="H48" s="58">
        <v>60111.0</v>
      </c>
      <c r="I48" s="57">
        <v>0.507751271805229</v>
      </c>
      <c r="J48" s="57">
        <v>0.3668702840797295</v>
      </c>
      <c r="K48" s="56">
        <v>0.5107385350127364</v>
      </c>
      <c r="L48" s="55">
        <v>73.0</v>
      </c>
      <c r="M48" s="57">
        <v>0.2537638701735123</v>
      </c>
      <c r="N48" s="56">
        <v>1.330871221573423E-4</v>
      </c>
      <c r="O48" s="31"/>
      <c r="P48" s="31"/>
      <c r="Q48" s="31"/>
      <c r="R48" s="31"/>
      <c r="S48" s="31"/>
      <c r="T48" s="31"/>
      <c r="U48" s="31"/>
    </row>
    <row r="49" ht="15.75" customHeight="1">
      <c r="B49" s="52">
        <v>38.0</v>
      </c>
      <c r="C49" s="53">
        <v>10.0</v>
      </c>
      <c r="D49" s="54">
        <v>8.0</v>
      </c>
      <c r="E49" s="55">
        <v>24.0</v>
      </c>
      <c r="F49" s="56">
        <v>0.7471686206782026</v>
      </c>
      <c r="G49" s="57">
        <v>0.2528313793217975</v>
      </c>
      <c r="H49" s="58">
        <v>60218.0</v>
      </c>
      <c r="I49" s="57">
        <v>0.5140451886127686</v>
      </c>
      <c r="J49" s="57">
        <v>0.3651651591161171</v>
      </c>
      <c r="K49" s="56">
        <v>0.5188254041792615</v>
      </c>
      <c r="L49" s="55">
        <v>72.0</v>
      </c>
      <c r="M49" s="57">
        <v>0.2526819223487994</v>
      </c>
      <c r="N49" s="56">
        <v>1.494569729981069E-4</v>
      </c>
      <c r="O49" s="31"/>
      <c r="P49" s="31"/>
      <c r="Q49" s="31"/>
      <c r="R49" s="31"/>
      <c r="S49" s="31"/>
      <c r="T49" s="31"/>
      <c r="U49" s="31"/>
    </row>
    <row r="50" ht="15.75" customHeight="1">
      <c r="B50" s="52">
        <v>39.0</v>
      </c>
      <c r="C50" s="53">
        <v>10.0</v>
      </c>
      <c r="D50" s="54">
        <v>9.0</v>
      </c>
      <c r="E50" s="55">
        <v>18.0</v>
      </c>
      <c r="F50" s="56">
        <v>0.74568345323741</v>
      </c>
      <c r="G50" s="57">
        <v>0.2543165467625899</v>
      </c>
      <c r="H50" s="58">
        <v>13900.0</v>
      </c>
      <c r="I50" s="57">
        <v>0.1853320000735283</v>
      </c>
      <c r="J50" s="57">
        <v>0.1410620736407756</v>
      </c>
      <c r="K50" s="56">
        <v>0.2247496158988418</v>
      </c>
      <c r="L50" s="55">
        <v>57.0</v>
      </c>
      <c r="M50" s="57">
        <v>0.2537410071942446</v>
      </c>
      <c r="N50" s="56">
        <v>5.755395683453237E-4</v>
      </c>
      <c r="O50" s="31"/>
      <c r="P50" s="31"/>
      <c r="Q50" s="31"/>
      <c r="R50" s="31"/>
      <c r="S50" s="31"/>
      <c r="T50" s="31"/>
      <c r="U50" s="31"/>
    </row>
    <row r="51" ht="15.75" customHeight="1">
      <c r="B51" s="52">
        <v>40.0</v>
      </c>
      <c r="C51" s="53">
        <v>10.0</v>
      </c>
      <c r="D51" s="54">
        <v>10.0</v>
      </c>
      <c r="E51" s="55">
        <v>24.0</v>
      </c>
      <c r="F51" s="56">
        <v>0.6845918451740964</v>
      </c>
      <c r="G51" s="57">
        <v>0.31540815482590356</v>
      </c>
      <c r="H51" s="58">
        <v>60455.0</v>
      </c>
      <c r="I51" s="57">
        <v>0.4316285913482902</v>
      </c>
      <c r="J51" s="57">
        <v>0.37120037717328</v>
      </c>
      <c r="K51" s="56">
        <v>0.4427865970133277</v>
      </c>
      <c r="L51" s="55">
        <v>81.0</v>
      </c>
      <c r="M51" s="57">
        <v>0.315325448680837</v>
      </c>
      <c r="N51" s="56">
        <v>8.270614506657845E-5</v>
      </c>
      <c r="O51" s="31"/>
      <c r="P51" s="31"/>
      <c r="Q51" s="31"/>
      <c r="R51" s="31"/>
      <c r="S51" s="31"/>
      <c r="T51" s="31"/>
      <c r="U51" s="31"/>
    </row>
    <row r="52" ht="15.75" customHeight="1">
      <c r="B52" s="52">
        <v>41.0</v>
      </c>
      <c r="C52" s="53">
        <v>10.0</v>
      </c>
      <c r="D52" s="54">
        <v>11.0</v>
      </c>
      <c r="E52" s="55">
        <v>23.0</v>
      </c>
      <c r="F52" s="56">
        <v>0.6793388962273269</v>
      </c>
      <c r="G52" s="57">
        <v>0.3206611037726731</v>
      </c>
      <c r="H52" s="58">
        <v>62078.0</v>
      </c>
      <c r="I52" s="57">
        <v>0.4323980418372275</v>
      </c>
      <c r="J52" s="57">
        <v>0.3874623508380731</v>
      </c>
      <c r="K52" s="56">
        <v>0.4352343864636199</v>
      </c>
      <c r="L52" s="55">
        <v>76.0</v>
      </c>
      <c r="M52" s="57">
        <v>0.3205483424079384</v>
      </c>
      <c r="N52" s="56">
        <v>1.127613647346886E-4</v>
      </c>
      <c r="O52" s="31"/>
      <c r="P52" s="31"/>
      <c r="Q52" s="31"/>
      <c r="R52" s="31"/>
      <c r="S52" s="31"/>
      <c r="T52" s="31"/>
      <c r="U52" s="31"/>
    </row>
    <row r="53" ht="15.75" customHeight="1">
      <c r="B53" s="52">
        <v>42.0</v>
      </c>
      <c r="C53" s="53">
        <v>10.0</v>
      </c>
      <c r="D53" s="54">
        <v>12.0</v>
      </c>
      <c r="E53" s="55">
        <v>24.0</v>
      </c>
      <c r="F53" s="56">
        <v>0.6853500873981729</v>
      </c>
      <c r="G53" s="57">
        <v>0.31464991260182706</v>
      </c>
      <c r="H53" s="58">
        <v>60642.0</v>
      </c>
      <c r="I53" s="57">
        <v>0.4326398703364505</v>
      </c>
      <c r="J53" s="57">
        <v>0.3699195698794787</v>
      </c>
      <c r="K53" s="56">
        <v>0.4422775933124129</v>
      </c>
      <c r="L53" s="55">
        <v>83.0</v>
      </c>
      <c r="M53" s="57">
        <v>0.3144685201675406</v>
      </c>
      <c r="N53" s="56">
        <v>1.813924342864681E-4</v>
      </c>
      <c r="O53" s="31"/>
      <c r="P53" s="31"/>
      <c r="Q53" s="31"/>
      <c r="R53" s="31"/>
      <c r="S53" s="31"/>
      <c r="T53" s="31"/>
      <c r="U53" s="31"/>
    </row>
    <row r="54" ht="15.75" customHeight="1">
      <c r="B54" s="52">
        <v>43.0</v>
      </c>
      <c r="C54" s="53">
        <v>10.0</v>
      </c>
      <c r="D54" s="54">
        <v>13.0</v>
      </c>
      <c r="E54" s="55">
        <v>23.0</v>
      </c>
      <c r="F54" s="56">
        <v>0.6852452039546912</v>
      </c>
      <c r="G54" s="57">
        <v>0.31475479604530876</v>
      </c>
      <c r="H54" s="58">
        <v>61092.0</v>
      </c>
      <c r="I54" s="57">
        <v>0.431437094162951</v>
      </c>
      <c r="J54" s="57">
        <v>0.3822395842090177</v>
      </c>
      <c r="K54" s="56">
        <v>0.4366268763209696</v>
      </c>
      <c r="L54" s="55">
        <v>85.0</v>
      </c>
      <c r="M54" s="57">
        <v>0.3145256334708309</v>
      </c>
      <c r="N54" s="56">
        <v>2.291625744778367E-4</v>
      </c>
      <c r="O54" s="31"/>
      <c r="P54" s="31"/>
      <c r="Q54" s="31"/>
      <c r="R54" s="31"/>
      <c r="S54" s="31"/>
      <c r="T54" s="31"/>
      <c r="U54" s="31"/>
    </row>
    <row r="55" ht="15.75" customHeight="1">
      <c r="B55" s="52">
        <v>44.0</v>
      </c>
      <c r="C55" s="53">
        <v>10.0</v>
      </c>
      <c r="D55" s="54">
        <v>14.0</v>
      </c>
      <c r="E55" s="55">
        <v>14.0</v>
      </c>
      <c r="F55" s="56">
        <v>0.8313616610333172</v>
      </c>
      <c r="G55" s="57">
        <v>0.1686383389666827</v>
      </c>
      <c r="H55" s="58">
        <v>8284.0</v>
      </c>
      <c r="I55" s="57">
        <v>0.1239495874764553</v>
      </c>
      <c r="J55" s="57">
        <v>0.0405269675772017</v>
      </c>
      <c r="K55" s="56">
        <v>0.1797543781894696</v>
      </c>
      <c r="L55" s="55">
        <v>39.0</v>
      </c>
      <c r="M55" s="57">
        <v>0.1677933365523901</v>
      </c>
      <c r="N55" s="56">
        <v>8.450024142926122E-4</v>
      </c>
      <c r="O55" s="31"/>
      <c r="P55" s="31"/>
      <c r="Q55" s="31"/>
      <c r="R55" s="31"/>
      <c r="S55" s="31"/>
      <c r="T55" s="31"/>
      <c r="U55" s="31"/>
    </row>
    <row r="56" ht="15.75" customHeight="1">
      <c r="B56" s="52">
        <v>45.0</v>
      </c>
      <c r="C56" s="53">
        <v>10.0</v>
      </c>
      <c r="D56" s="54">
        <v>15.0</v>
      </c>
      <c r="E56" s="55">
        <v>24.0</v>
      </c>
      <c r="F56" s="56">
        <v>0.6716250978637737</v>
      </c>
      <c r="G56" s="57">
        <v>0.3283749021362264</v>
      </c>
      <c r="H56" s="58">
        <v>62587.0</v>
      </c>
      <c r="I56" s="57">
        <v>0.4292925070710683</v>
      </c>
      <c r="J56" s="57">
        <v>0.3880213772013233</v>
      </c>
      <c r="K56" s="56">
        <v>0.4345512531071649</v>
      </c>
      <c r="L56" s="55">
        <v>85.0</v>
      </c>
      <c r="M56" s="57">
        <v>0.3282630578235097</v>
      </c>
      <c r="N56" s="56">
        <v>1.118443127166984E-4</v>
      </c>
      <c r="O56" s="31"/>
      <c r="P56" s="31"/>
      <c r="Q56" s="31"/>
      <c r="R56" s="31"/>
      <c r="S56" s="31"/>
      <c r="T56" s="31"/>
      <c r="U56" s="31"/>
    </row>
    <row r="57" ht="15.75" customHeight="1">
      <c r="B57" s="52">
        <v>46.0</v>
      </c>
      <c r="C57" s="53">
        <v>10.0</v>
      </c>
      <c r="D57" s="54">
        <v>16.0</v>
      </c>
      <c r="E57" s="55">
        <v>24.0</v>
      </c>
      <c r="F57" s="56">
        <v>0.7552185764068592</v>
      </c>
      <c r="G57" s="57">
        <v>0.24478142359314078</v>
      </c>
      <c r="H57" s="58">
        <v>57966.0</v>
      </c>
      <c r="I57" s="57">
        <v>0.5137339070489293</v>
      </c>
      <c r="J57" s="57">
        <v>0.3473726278837503</v>
      </c>
      <c r="K57" s="56">
        <v>0.5236562543366664</v>
      </c>
      <c r="L57" s="55">
        <v>77.0</v>
      </c>
      <c r="M57" s="57">
        <v>0.2446951661318704</v>
      </c>
      <c r="N57" s="56">
        <v>8.625746127039988E-5</v>
      </c>
      <c r="O57" s="31"/>
      <c r="P57" s="31"/>
      <c r="Q57" s="31"/>
      <c r="R57" s="31"/>
      <c r="S57" s="31"/>
      <c r="T57" s="31"/>
      <c r="U57" s="31"/>
    </row>
    <row r="58" ht="15.75" customHeight="1">
      <c r="B58" s="52">
        <v>47.0</v>
      </c>
      <c r="C58" s="53">
        <v>10.0</v>
      </c>
      <c r="D58" s="54">
        <v>17.0</v>
      </c>
      <c r="E58" s="55">
        <v>14.0</v>
      </c>
      <c r="F58" s="56">
        <v>0.8399746995572422</v>
      </c>
      <c r="G58" s="57">
        <v>0.16002530044275778</v>
      </c>
      <c r="H58" s="58">
        <v>7905.0</v>
      </c>
      <c r="I58" s="57">
        <v>0.1158643351720328</v>
      </c>
      <c r="J58" s="57">
        <v>0.03530685348899991</v>
      </c>
      <c r="K58" s="56">
        <v>0.1701128792486772</v>
      </c>
      <c r="L58" s="55">
        <v>40.0</v>
      </c>
      <c r="M58" s="57">
        <v>0.1597722960151803</v>
      </c>
      <c r="N58" s="56">
        <v>2.530044275774826E-4</v>
      </c>
      <c r="O58" s="31"/>
      <c r="P58" s="31"/>
      <c r="Q58" s="31"/>
      <c r="R58" s="31"/>
      <c r="S58" s="31"/>
      <c r="T58" s="31"/>
      <c r="U58" s="31"/>
    </row>
    <row r="59" ht="15.75" customHeight="1">
      <c r="B59" s="52">
        <v>48.0</v>
      </c>
      <c r="C59" s="53">
        <v>10.0</v>
      </c>
      <c r="D59" s="54">
        <v>18.0</v>
      </c>
      <c r="E59" s="55">
        <v>17.0</v>
      </c>
      <c r="F59" s="56">
        <v>0.72747006512149</v>
      </c>
      <c r="G59" s="57">
        <v>0.27252993487850985</v>
      </c>
      <c r="H59" s="58">
        <v>14281.0</v>
      </c>
      <c r="I59" s="57">
        <v>0.1793072769869774</v>
      </c>
      <c r="J59" s="57">
        <v>0.1458289698136128</v>
      </c>
      <c r="K59" s="56">
        <v>0.2156994271342568</v>
      </c>
      <c r="L59" s="55">
        <v>59.0</v>
      </c>
      <c r="M59" s="57">
        <v>0.2718997269098802</v>
      </c>
      <c r="N59" s="56">
        <v>6.302079686296478E-4</v>
      </c>
      <c r="O59" s="31"/>
      <c r="P59" s="31"/>
      <c r="Q59" s="31"/>
      <c r="R59" s="31"/>
      <c r="S59" s="31"/>
      <c r="T59" s="31"/>
      <c r="U59" s="31"/>
    </row>
    <row r="60" ht="15.75" customHeight="1">
      <c r="B60" s="52">
        <v>49.0</v>
      </c>
      <c r="C60" s="53">
        <v>10.0</v>
      </c>
      <c r="D60" s="54">
        <v>19.0</v>
      </c>
      <c r="E60" s="55">
        <v>17.0</v>
      </c>
      <c r="F60" s="56">
        <v>0.7262229235403815</v>
      </c>
      <c r="G60" s="57">
        <v>0.27377707645961846</v>
      </c>
      <c r="H60" s="58">
        <v>13942.0</v>
      </c>
      <c r="I60" s="57">
        <v>0.1780111376825155</v>
      </c>
      <c r="J60" s="57">
        <v>0.1433261598933865</v>
      </c>
      <c r="K60" s="56">
        <v>0.2145594905394421</v>
      </c>
      <c r="L60" s="55">
        <v>58.0</v>
      </c>
      <c r="M60" s="57">
        <v>0.2732032706928705</v>
      </c>
      <c r="N60" s="56">
        <v>5.738057667479559E-4</v>
      </c>
      <c r="O60" s="31"/>
      <c r="P60" s="31"/>
      <c r="Q60" s="31"/>
      <c r="R60" s="31"/>
      <c r="S60" s="31"/>
      <c r="T60" s="31"/>
      <c r="U60" s="31"/>
    </row>
    <row r="61" ht="15.75" customHeight="1">
      <c r="B61" s="52">
        <v>50.0</v>
      </c>
      <c r="C61" s="53">
        <v>11.0</v>
      </c>
      <c r="D61" s="54">
        <v>0.0</v>
      </c>
      <c r="E61" s="55">
        <v>23.0</v>
      </c>
      <c r="F61" s="56">
        <v>0.3747270314914792</v>
      </c>
      <c r="G61" s="57">
        <v>0.6252729685085208</v>
      </c>
      <c r="H61" s="58">
        <v>338409.0</v>
      </c>
      <c r="I61" s="57">
        <v>0.6786535933330248</v>
      </c>
      <c r="J61" s="57">
        <v>0.9330869714860239</v>
      </c>
      <c r="K61" s="56">
        <v>0.4985765493451708</v>
      </c>
      <c r="L61" s="55">
        <v>215.0</v>
      </c>
      <c r="M61" s="57">
        <v>0.5197881853024003</v>
      </c>
      <c r="N61" s="56">
        <v>0.1054847832061204</v>
      </c>
      <c r="O61" s="31"/>
      <c r="P61" s="31"/>
      <c r="Q61" s="31"/>
      <c r="R61" s="31"/>
      <c r="S61" s="31"/>
      <c r="T61" s="31"/>
      <c r="U61" s="31"/>
    </row>
    <row r="62" ht="15.75" customHeight="1">
      <c r="B62" s="52">
        <v>51.0</v>
      </c>
      <c r="C62" s="53">
        <v>11.0</v>
      </c>
      <c r="D62" s="54">
        <v>1.0</v>
      </c>
      <c r="E62" s="55">
        <v>23.0</v>
      </c>
      <c r="F62" s="56">
        <v>0.5309028960817718</v>
      </c>
      <c r="G62" s="57">
        <v>0.46909710391822834</v>
      </c>
      <c r="H62" s="58">
        <v>322850.0</v>
      </c>
      <c r="I62" s="57">
        <v>0.4106340676377011</v>
      </c>
      <c r="J62" s="57">
        <v>0.2705798488608368</v>
      </c>
      <c r="K62" s="56">
        <v>0.4582537443810248</v>
      </c>
      <c r="L62" s="55">
        <v>124.0</v>
      </c>
      <c r="M62" s="57">
        <v>0.3439801765525786</v>
      </c>
      <c r="N62" s="56">
        <v>0.1251169273656497</v>
      </c>
      <c r="O62" s="31"/>
      <c r="P62" s="31"/>
      <c r="Q62" s="31"/>
      <c r="R62" s="31"/>
      <c r="S62" s="31"/>
      <c r="T62" s="31"/>
      <c r="U62" s="31"/>
    </row>
    <row r="63" ht="15.75" customHeight="1">
      <c r="B63" s="52">
        <v>52.0</v>
      </c>
      <c r="C63" s="53">
        <v>12.0</v>
      </c>
      <c r="D63" s="54">
        <v>0.0</v>
      </c>
      <c r="E63" s="55">
        <v>23.0</v>
      </c>
      <c r="F63" s="56">
        <v>0.5636271971658264</v>
      </c>
      <c r="G63" s="57">
        <v>0.43637280283417357</v>
      </c>
      <c r="H63" s="58">
        <v>366950.0</v>
      </c>
      <c r="I63" s="57">
        <v>0.4651327908969684</v>
      </c>
      <c r="J63" s="57">
        <v>0.3057845678958446</v>
      </c>
      <c r="K63" s="56">
        <v>0.4976067987502921</v>
      </c>
      <c r="L63" s="55">
        <v>101.0</v>
      </c>
      <c r="M63" s="57">
        <v>0.3321569696143889</v>
      </c>
      <c r="N63" s="56">
        <v>0.1042158332197847</v>
      </c>
      <c r="O63" s="31"/>
      <c r="P63" s="31"/>
      <c r="Q63" s="31"/>
      <c r="R63" s="31"/>
      <c r="S63" s="31"/>
      <c r="T63" s="31"/>
      <c r="U63" s="31"/>
    </row>
    <row r="64" ht="15.75" customHeight="1">
      <c r="B64" s="52">
        <v>53.0</v>
      </c>
      <c r="C64" s="53">
        <v>12.0</v>
      </c>
      <c r="D64" s="54">
        <v>1.0</v>
      </c>
      <c r="E64" s="55">
        <v>23.0</v>
      </c>
      <c r="F64" s="56">
        <v>0.5898983438160293</v>
      </c>
      <c r="G64" s="57">
        <v>0.41010165618397065</v>
      </c>
      <c r="H64" s="58">
        <v>365841.0</v>
      </c>
      <c r="I64" s="57">
        <v>0.4571594348637437</v>
      </c>
      <c r="J64" s="57">
        <v>0.2852106765561425</v>
      </c>
      <c r="K64" s="56">
        <v>0.4954798644598086</v>
      </c>
      <c r="L64" s="55">
        <v>94.0</v>
      </c>
      <c r="M64" s="57">
        <v>0.3116627168633368</v>
      </c>
      <c r="N64" s="56">
        <v>0.09843893932063383</v>
      </c>
      <c r="O64" s="31"/>
      <c r="P64" s="31"/>
      <c r="Q64" s="31"/>
      <c r="R64" s="31"/>
      <c r="S64" s="31"/>
      <c r="T64" s="31"/>
      <c r="U64" s="31"/>
    </row>
    <row r="65" ht="15.75" customHeight="1">
      <c r="B65" s="52">
        <v>54.0</v>
      </c>
      <c r="C65" s="53">
        <v>12.0</v>
      </c>
      <c r="D65" s="54">
        <v>2.0</v>
      </c>
      <c r="E65" s="55">
        <v>23.0</v>
      </c>
      <c r="F65" s="56">
        <v>0.4503900589446618</v>
      </c>
      <c r="G65" s="57">
        <v>0.5496099410553382</v>
      </c>
      <c r="H65" s="58">
        <v>367124.0</v>
      </c>
      <c r="I65" s="57">
        <v>0.765863449486179</v>
      </c>
      <c r="J65" s="57">
        <v>0.8872123143332048</v>
      </c>
      <c r="K65" s="56">
        <v>0.5535152650506361</v>
      </c>
      <c r="L65" s="55">
        <v>200.0</v>
      </c>
      <c r="M65" s="57">
        <v>0.4437029450539872</v>
      </c>
      <c r="N65" s="56">
        <v>0.105906996001351</v>
      </c>
      <c r="O65" s="31"/>
      <c r="P65" s="31"/>
      <c r="Q65" s="31"/>
      <c r="R65" s="31"/>
      <c r="S65" s="31"/>
      <c r="T65" s="31"/>
      <c r="U65" s="31"/>
    </row>
    <row r="66" ht="15.75" customHeight="1">
      <c r="B66" s="52">
        <v>55.0</v>
      </c>
      <c r="C66" s="53">
        <v>12.0</v>
      </c>
      <c r="D66" s="54">
        <v>3.0</v>
      </c>
      <c r="E66" s="55">
        <v>23.0</v>
      </c>
      <c r="F66" s="56">
        <v>0.4495954863348128</v>
      </c>
      <c r="G66" s="57">
        <v>0.5504045136651872</v>
      </c>
      <c r="H66" s="58">
        <v>364759.0</v>
      </c>
      <c r="I66" s="57">
        <v>0.7589602692981166</v>
      </c>
      <c r="J66" s="57">
        <v>0.83970240912874</v>
      </c>
      <c r="K66" s="56">
        <v>0.5608085515621201</v>
      </c>
      <c r="L66" s="55">
        <v>196.0</v>
      </c>
      <c r="M66" s="57">
        <v>0.4467826702014207</v>
      </c>
      <c r="N66" s="56">
        <v>0.1036218434637665</v>
      </c>
      <c r="O66" s="31"/>
      <c r="P66" s="31"/>
      <c r="Q66" s="31"/>
      <c r="R66" s="31"/>
      <c r="S66" s="31"/>
      <c r="T66" s="31"/>
      <c r="U66" s="31"/>
    </row>
    <row r="67" ht="15.75" customHeight="1">
      <c r="B67" s="52">
        <v>56.0</v>
      </c>
      <c r="C67" s="53">
        <v>13.0</v>
      </c>
      <c r="D67" s="54">
        <v>0.0</v>
      </c>
      <c r="E67" s="55">
        <v>23.0</v>
      </c>
      <c r="F67" s="56">
        <v>0.2053558139534884</v>
      </c>
      <c r="G67" s="57">
        <v>0.7946441860465115</v>
      </c>
      <c r="H67" s="58">
        <v>430000.0</v>
      </c>
      <c r="I67" s="57">
        <v>0.5992897337067241</v>
      </c>
      <c r="J67" s="57">
        <v>0.5596491210411675</v>
      </c>
      <c r="K67" s="56">
        <v>0.513815676769064</v>
      </c>
      <c r="L67" s="55">
        <v>119.0</v>
      </c>
      <c r="M67" s="57">
        <v>0.7946</v>
      </c>
      <c r="N67" s="56">
        <v>4.418604651162791E-5</v>
      </c>
      <c r="O67" s="31"/>
      <c r="P67" s="31"/>
      <c r="Q67" s="31"/>
      <c r="R67" s="31"/>
      <c r="S67" s="31"/>
      <c r="T67" s="31"/>
      <c r="U67" s="31"/>
    </row>
    <row r="68" ht="15.75" customHeight="1">
      <c r="B68" s="52">
        <v>57.0</v>
      </c>
      <c r="C68" s="53">
        <v>13.0</v>
      </c>
      <c r="D68" s="54">
        <v>1.0</v>
      </c>
      <c r="E68" s="55">
        <v>22.0</v>
      </c>
      <c r="F68" s="56">
        <v>0.6738064516129032</v>
      </c>
      <c r="G68" s="57">
        <v>0.3261935483870968</v>
      </c>
      <c r="H68" s="58">
        <v>310000.0</v>
      </c>
      <c r="I68" s="57">
        <v>0.5925606109083656</v>
      </c>
      <c r="J68" s="57">
        <v>0.5948559498113506</v>
      </c>
      <c r="K68" s="56">
        <v>0.4977105591328784</v>
      </c>
      <c r="L68" s="55">
        <v>93.0</v>
      </c>
      <c r="M68" s="57">
        <v>0.3261709677419355</v>
      </c>
      <c r="N68" s="56">
        <v>2.258064516129032E-5</v>
      </c>
      <c r="O68" s="31"/>
      <c r="P68" s="31"/>
      <c r="Q68" s="31"/>
      <c r="R68" s="31"/>
      <c r="S68" s="31"/>
      <c r="T68" s="31"/>
      <c r="U68" s="31"/>
    </row>
    <row r="69" ht="15.75" customHeight="1">
      <c r="B69" s="52">
        <v>58.0</v>
      </c>
      <c r="C69" s="53">
        <v>13.0</v>
      </c>
      <c r="D69" s="54">
        <v>2.0</v>
      </c>
      <c r="E69" s="55">
        <v>24.0</v>
      </c>
      <c r="F69" s="56">
        <v>0.2329622222222222</v>
      </c>
      <c r="G69" s="57">
        <v>0.7670377777777778</v>
      </c>
      <c r="H69" s="58">
        <v>450000.0</v>
      </c>
      <c r="I69" s="57">
        <v>0.6062891511921391</v>
      </c>
      <c r="J69" s="57">
        <v>0.5783974812151975</v>
      </c>
      <c r="K69" s="56">
        <v>0.5172584763987714</v>
      </c>
      <c r="L69" s="55">
        <v>98.0</v>
      </c>
      <c r="M69" s="57">
        <v>0.7670133333333333</v>
      </c>
      <c r="N69" s="56">
        <v>2.444444444444444E-5</v>
      </c>
      <c r="O69" s="31"/>
      <c r="P69" s="31"/>
      <c r="Q69" s="31"/>
      <c r="R69" s="31"/>
      <c r="S69" s="31"/>
      <c r="T69" s="31"/>
      <c r="U69" s="31"/>
    </row>
    <row r="70" ht="15.75" customHeight="1">
      <c r="B70" s="52">
        <v>59.0</v>
      </c>
      <c r="C70" s="53">
        <v>13.0</v>
      </c>
      <c r="D70" s="54">
        <v>3.0</v>
      </c>
      <c r="E70" s="55">
        <v>11.0</v>
      </c>
      <c r="F70" s="56">
        <v>0.407671186440678</v>
      </c>
      <c r="G70" s="57">
        <v>0.592328813559322</v>
      </c>
      <c r="H70" s="58">
        <v>295000.0</v>
      </c>
      <c r="I70" s="57">
        <v>0.1050090608698665</v>
      </c>
      <c r="J70" s="57">
        <v>0.1026534322421068</v>
      </c>
      <c r="K70" s="56">
        <v>0.1065634135941578</v>
      </c>
      <c r="L70" s="55">
        <v>122.0</v>
      </c>
      <c r="M70" s="57">
        <v>0.5922779661016949</v>
      </c>
      <c r="N70" s="56">
        <v>5.084745762711864E-5</v>
      </c>
      <c r="O70" s="31"/>
      <c r="P70" s="31"/>
      <c r="Q70" s="31"/>
      <c r="R70" s="31"/>
      <c r="S70" s="31"/>
      <c r="T70" s="31"/>
      <c r="U70" s="31"/>
    </row>
    <row r="71" ht="15.75" customHeight="1">
      <c r="B71" s="52">
        <v>60.0</v>
      </c>
      <c r="C71" s="53">
        <v>14.0</v>
      </c>
      <c r="D71" s="54">
        <v>0.0</v>
      </c>
      <c r="E71" s="55">
        <v>23.0</v>
      </c>
      <c r="F71" s="56">
        <v>0.17384</v>
      </c>
      <c r="G71" s="57">
        <v>0.82616</v>
      </c>
      <c r="H71" s="58">
        <v>200000.0</v>
      </c>
      <c r="I71" s="57">
        <v>0.5431308420258205</v>
      </c>
      <c r="J71" s="57">
        <v>0.8209324003524369</v>
      </c>
      <c r="K71" s="56">
        <v>0.4299064784576091</v>
      </c>
      <c r="L71" s="55">
        <v>139.0</v>
      </c>
      <c r="M71" s="57">
        <v>0.61306</v>
      </c>
      <c r="N71" s="56">
        <v>0.2131</v>
      </c>
      <c r="O71" s="31"/>
      <c r="P71" s="31"/>
      <c r="Q71" s="31"/>
      <c r="R71" s="31"/>
      <c r="S71" s="31"/>
      <c r="T71" s="31"/>
      <c r="U71" s="31"/>
    </row>
    <row r="72" ht="15.75" customHeight="1">
      <c r="B72" s="52">
        <v>61.0</v>
      </c>
      <c r="C72" s="53">
        <v>14.0</v>
      </c>
      <c r="D72" s="54">
        <v>1.0</v>
      </c>
      <c r="E72" s="55">
        <v>23.0</v>
      </c>
      <c r="F72" s="56">
        <v>0.41458</v>
      </c>
      <c r="G72" s="57">
        <v>0.58542</v>
      </c>
      <c r="H72" s="58">
        <v>200000.0</v>
      </c>
      <c r="I72" s="57">
        <v>0.3061320805278765</v>
      </c>
      <c r="J72" s="57">
        <v>0.2315952663630066</v>
      </c>
      <c r="K72" s="56">
        <v>0.3602042679436904</v>
      </c>
      <c r="L72" s="55">
        <v>67.0</v>
      </c>
      <c r="M72" s="57">
        <v>0.42851</v>
      </c>
      <c r="N72" s="56">
        <v>0.15691</v>
      </c>
      <c r="O72" s="31"/>
      <c r="P72" s="31"/>
      <c r="Q72" s="31"/>
      <c r="R72" s="31"/>
      <c r="S72" s="31"/>
      <c r="T72" s="31"/>
      <c r="U72" s="31"/>
    </row>
    <row r="73" ht="15.75" customHeight="1">
      <c r="B73" s="52">
        <v>62.0</v>
      </c>
      <c r="C73" s="53">
        <v>14.0</v>
      </c>
      <c r="D73" s="54">
        <v>2.0</v>
      </c>
      <c r="E73" s="55">
        <v>23.0</v>
      </c>
      <c r="F73" s="56">
        <v>0.375615</v>
      </c>
      <c r="G73" s="57">
        <v>0.624385</v>
      </c>
      <c r="H73" s="58">
        <v>200000.0</v>
      </c>
      <c r="I73" s="57">
        <v>0.3688928218322922</v>
      </c>
      <c r="J73" s="57">
        <v>0.4525249817128983</v>
      </c>
      <c r="K73" s="56">
        <v>0.369182290492494</v>
      </c>
      <c r="L73" s="55">
        <v>147.0</v>
      </c>
      <c r="M73" s="57">
        <v>0.447625</v>
      </c>
      <c r="N73" s="56">
        <v>0.17676</v>
      </c>
      <c r="O73" s="31"/>
      <c r="P73" s="31"/>
      <c r="Q73" s="31"/>
      <c r="R73" s="31"/>
      <c r="S73" s="31"/>
      <c r="T73" s="31"/>
      <c r="U73" s="31"/>
    </row>
    <row r="74" ht="15.75" customHeight="1">
      <c r="B74" s="52">
        <v>63.0</v>
      </c>
      <c r="C74" s="53">
        <v>15.0</v>
      </c>
      <c r="D74" s="54">
        <v>0.0</v>
      </c>
      <c r="E74" s="55">
        <v>23.0</v>
      </c>
      <c r="F74" s="56">
        <v>0.6975</v>
      </c>
      <c r="G74" s="57">
        <v>0.3025</v>
      </c>
      <c r="H74" s="58">
        <v>10000.0</v>
      </c>
      <c r="I74" s="57">
        <v>0.2724020483945764</v>
      </c>
      <c r="J74" s="57">
        <v>0.04568201285224864</v>
      </c>
      <c r="K74" s="56">
        <v>0.3954530416971159</v>
      </c>
      <c r="L74" s="55">
        <v>74.0</v>
      </c>
      <c r="M74" s="57">
        <v>0.3016</v>
      </c>
      <c r="N74" s="56">
        <v>9.0E-4</v>
      </c>
      <c r="O74" s="31"/>
      <c r="P74" s="31"/>
      <c r="Q74" s="31"/>
      <c r="R74" s="31"/>
      <c r="S74" s="31"/>
      <c r="T74" s="31"/>
      <c r="U74" s="31"/>
    </row>
    <row r="75" ht="15.75" customHeight="1">
      <c r="B75" s="52">
        <v>64.0</v>
      </c>
      <c r="C75" s="53">
        <v>16.0</v>
      </c>
      <c r="D75" s="54">
        <v>0.0</v>
      </c>
      <c r="E75" s="55">
        <v>23.0</v>
      </c>
      <c r="F75" s="56">
        <v>0.3689043989347047</v>
      </c>
      <c r="G75" s="57">
        <v>0.6310956010652953</v>
      </c>
      <c r="H75" s="58">
        <v>54445.0</v>
      </c>
      <c r="I75" s="57">
        <v>0.3685544026423485</v>
      </c>
      <c r="J75" s="57">
        <v>0.2501116225451146</v>
      </c>
      <c r="K75" s="56">
        <v>0.4133907407236609</v>
      </c>
      <c r="L75" s="55">
        <v>81.0</v>
      </c>
      <c r="M75" s="57">
        <v>0.409201946918909</v>
      </c>
      <c r="N75" s="56">
        <v>0.2218936541463863</v>
      </c>
      <c r="O75" s="31"/>
      <c r="P75" s="31"/>
      <c r="Q75" s="31"/>
      <c r="R75" s="31"/>
      <c r="S75" s="31"/>
      <c r="T75" s="31"/>
      <c r="U75" s="31"/>
    </row>
    <row r="76" ht="15.75" customHeight="1">
      <c r="B76" s="52">
        <v>65.0</v>
      </c>
      <c r="C76" s="53">
        <v>16.0</v>
      </c>
      <c r="D76" s="54">
        <v>1.0</v>
      </c>
      <c r="E76" s="55">
        <v>23.0</v>
      </c>
      <c r="F76" s="56">
        <v>0.3940383010744982</v>
      </c>
      <c r="G76" s="57">
        <v>0.6059616989255018</v>
      </c>
      <c r="H76" s="58">
        <v>976735.0</v>
      </c>
      <c r="I76" s="57">
        <v>0.2209375881761817</v>
      </c>
      <c r="J76" s="57">
        <v>0.11287893457963</v>
      </c>
      <c r="K76" s="56">
        <v>0.2981964867037353</v>
      </c>
      <c r="L76" s="55">
        <v>86.0</v>
      </c>
      <c r="M76" s="57">
        <v>0.5032511377190333</v>
      </c>
      <c r="N76" s="56">
        <v>0.1027105612064685</v>
      </c>
      <c r="O76" s="31"/>
      <c r="P76" s="31"/>
      <c r="Q76" s="31"/>
      <c r="R76" s="31"/>
      <c r="S76" s="31"/>
      <c r="T76" s="31"/>
      <c r="U76" s="31"/>
    </row>
    <row r="77" ht="15.75" customHeight="1">
      <c r="B77" s="52">
        <v>66.0</v>
      </c>
      <c r="C77" s="53">
        <v>16.0</v>
      </c>
      <c r="D77" s="54">
        <v>2.0</v>
      </c>
      <c r="E77" s="55">
        <v>23.0</v>
      </c>
      <c r="F77" s="56">
        <v>0.3719732865723986</v>
      </c>
      <c r="G77" s="57">
        <v>0.6280267134276014</v>
      </c>
      <c r="H77" s="58">
        <v>26803.0</v>
      </c>
      <c r="I77" s="57">
        <v>0.2693094632134989</v>
      </c>
      <c r="J77" s="57">
        <v>0.1483435003444207</v>
      </c>
      <c r="K77" s="56">
        <v>0.3489886183109541</v>
      </c>
      <c r="L77" s="55">
        <v>84.0</v>
      </c>
      <c r="M77" s="57">
        <v>0.3938738200947655</v>
      </c>
      <c r="N77" s="56">
        <v>0.2341528933328359</v>
      </c>
      <c r="O77" s="31"/>
      <c r="P77" s="31"/>
      <c r="Q77" s="31"/>
      <c r="R77" s="31"/>
      <c r="S77" s="31"/>
      <c r="T77" s="31"/>
      <c r="U77" s="31"/>
    </row>
    <row r="78" ht="15.75" customHeight="1">
      <c r="B78" s="52">
        <v>67.0</v>
      </c>
      <c r="C78" s="53">
        <v>16.0</v>
      </c>
      <c r="D78" s="54">
        <v>3.0</v>
      </c>
      <c r="E78" s="55">
        <v>23.0</v>
      </c>
      <c r="F78" s="56">
        <v>0.382440625931034</v>
      </c>
      <c r="G78" s="57">
        <v>0.6175593740689661</v>
      </c>
      <c r="H78" s="58">
        <v>1013658.0</v>
      </c>
      <c r="I78" s="57">
        <v>0.2508003295155302</v>
      </c>
      <c r="J78" s="57">
        <v>0.1340856264057102</v>
      </c>
      <c r="K78" s="56">
        <v>0.3306259552901709</v>
      </c>
      <c r="L78" s="55">
        <v>81.0</v>
      </c>
      <c r="M78" s="57">
        <v>0.4816338449457312</v>
      </c>
      <c r="N78" s="56">
        <v>0.1359255291232349</v>
      </c>
      <c r="O78" s="31"/>
      <c r="P78" s="31"/>
      <c r="Q78" s="31"/>
      <c r="R78" s="31"/>
      <c r="S78" s="31"/>
      <c r="T78" s="31"/>
      <c r="U78" s="31"/>
    </row>
    <row r="79" ht="15.75" customHeight="1">
      <c r="B79" s="52">
        <v>68.0</v>
      </c>
      <c r="C79" s="53">
        <v>16.0</v>
      </c>
      <c r="D79" s="54">
        <v>4.0</v>
      </c>
      <c r="E79" s="55">
        <v>23.0</v>
      </c>
      <c r="F79" s="56">
        <v>0.3722495465416643</v>
      </c>
      <c r="G79" s="57">
        <v>0.6277504534583357</v>
      </c>
      <c r="H79" s="58">
        <v>1169898.0</v>
      </c>
      <c r="I79" s="57">
        <v>0.3383755193605388</v>
      </c>
      <c r="J79" s="57">
        <v>0.2157184775741718</v>
      </c>
      <c r="K79" s="56">
        <v>0.3925527121496625</v>
      </c>
      <c r="L79" s="55">
        <v>93.0</v>
      </c>
      <c r="M79" s="57">
        <v>0.4875519062345606</v>
      </c>
      <c r="N79" s="56">
        <v>0.1401985472237751</v>
      </c>
      <c r="O79" s="31"/>
      <c r="P79" s="31"/>
      <c r="Q79" s="31"/>
      <c r="R79" s="31"/>
      <c r="S79" s="31"/>
      <c r="T79" s="31"/>
      <c r="U79" s="31"/>
    </row>
    <row r="80" ht="15.75" customHeight="1">
      <c r="B80" s="52">
        <v>69.0</v>
      </c>
      <c r="C80" s="53">
        <v>17.0</v>
      </c>
      <c r="D80" s="54">
        <v>0.0</v>
      </c>
      <c r="E80" s="55">
        <v>23.0</v>
      </c>
      <c r="F80" s="56">
        <v>0.1189468586620282</v>
      </c>
      <c r="G80" s="57">
        <v>0.8810531413379719</v>
      </c>
      <c r="H80" s="58">
        <v>505915.0</v>
      </c>
      <c r="I80" s="57">
        <v>0.317319372982015</v>
      </c>
      <c r="J80" s="57">
        <v>0.2151087399266363</v>
      </c>
      <c r="K80" s="56">
        <v>0.3746731917938761</v>
      </c>
      <c r="L80" s="55">
        <v>80.0</v>
      </c>
      <c r="M80" s="57">
        <v>0.3014221756619195</v>
      </c>
      <c r="N80" s="56">
        <v>0.5796309656760523</v>
      </c>
      <c r="O80" s="31"/>
      <c r="P80" s="31"/>
      <c r="Q80" s="31"/>
      <c r="R80" s="31"/>
      <c r="S80" s="31"/>
      <c r="T80" s="31"/>
      <c r="U80" s="31"/>
    </row>
    <row r="81" ht="15.75" customHeight="1">
      <c r="B81" s="52">
        <v>70.0</v>
      </c>
      <c r="C81" s="53">
        <v>17.0</v>
      </c>
      <c r="D81" s="54">
        <v>1.0</v>
      </c>
      <c r="E81" s="55">
        <v>23.0</v>
      </c>
      <c r="F81" s="56">
        <v>0.1507351408151181</v>
      </c>
      <c r="G81" s="57">
        <v>0.8492648591848819</v>
      </c>
      <c r="H81" s="58">
        <v>719454.0</v>
      </c>
      <c r="I81" s="57">
        <v>0.1958019009920004</v>
      </c>
      <c r="J81" s="57">
        <v>0.1245485884018828</v>
      </c>
      <c r="K81" s="56">
        <v>0.2674221818814122</v>
      </c>
      <c r="L81" s="55">
        <v>76.0</v>
      </c>
      <c r="M81" s="57">
        <v>0.3777308903696414</v>
      </c>
      <c r="N81" s="56">
        <v>0.4715339688152405</v>
      </c>
      <c r="O81" s="31"/>
      <c r="P81" s="31"/>
      <c r="Q81" s="31"/>
      <c r="R81" s="31"/>
      <c r="S81" s="31"/>
      <c r="T81" s="31"/>
      <c r="U81" s="31"/>
    </row>
    <row r="82" ht="15.75" customHeight="1">
      <c r="B82" s="52">
        <v>71.0</v>
      </c>
      <c r="C82" s="53">
        <v>17.0</v>
      </c>
      <c r="D82" s="54">
        <v>2.0</v>
      </c>
      <c r="E82" s="55">
        <v>23.0</v>
      </c>
      <c r="F82" s="56">
        <v>0.3979284369114878</v>
      </c>
      <c r="G82" s="57">
        <v>0.6020715630885123</v>
      </c>
      <c r="H82" s="58">
        <v>15930.0</v>
      </c>
      <c r="I82" s="57">
        <v>0.2321100680150871</v>
      </c>
      <c r="J82" s="57">
        <v>0.121074785283984</v>
      </c>
      <c r="K82" s="56">
        <v>0.309732206949966</v>
      </c>
      <c r="L82" s="55">
        <v>77.0</v>
      </c>
      <c r="M82" s="57">
        <v>0.4649717514124294</v>
      </c>
      <c r="N82" s="56">
        <v>0.1370998116760829</v>
      </c>
      <c r="O82" s="31"/>
      <c r="P82" s="31"/>
      <c r="Q82" s="31"/>
      <c r="R82" s="31"/>
      <c r="S82" s="31"/>
      <c r="T82" s="31"/>
      <c r="U82" s="31"/>
    </row>
    <row r="83" ht="15.75" customHeight="1">
      <c r="B83" s="52">
        <v>72.0</v>
      </c>
      <c r="C83" s="53">
        <v>17.0</v>
      </c>
      <c r="D83" s="54">
        <v>3.0</v>
      </c>
      <c r="E83" s="55">
        <v>23.0</v>
      </c>
      <c r="F83" s="56">
        <v>0.1273704264162112</v>
      </c>
      <c r="G83" s="57">
        <v>0.8726295735837889</v>
      </c>
      <c r="H83" s="58">
        <v>479766.0</v>
      </c>
      <c r="I83" s="57">
        <v>0.2150894556830093</v>
      </c>
      <c r="J83" s="57">
        <v>0.1279849170824808</v>
      </c>
      <c r="K83" s="56">
        <v>0.2901555599238927</v>
      </c>
      <c r="L83" s="55">
        <v>82.0</v>
      </c>
      <c r="M83" s="57">
        <v>0.3038627164075821</v>
      </c>
      <c r="N83" s="56">
        <v>0.5687668571762068</v>
      </c>
      <c r="O83" s="31"/>
      <c r="P83" s="31"/>
      <c r="Q83" s="31"/>
      <c r="R83" s="31"/>
      <c r="S83" s="31"/>
      <c r="T83" s="31"/>
      <c r="U83" s="31"/>
    </row>
    <row r="84" ht="15.75" customHeight="1">
      <c r="B84" s="52">
        <v>73.0</v>
      </c>
      <c r="C84" s="53">
        <v>17.0</v>
      </c>
      <c r="D84" s="54">
        <v>4.0</v>
      </c>
      <c r="E84" s="55">
        <v>23.0</v>
      </c>
      <c r="F84" s="56">
        <v>0.1448620687332595</v>
      </c>
      <c r="G84" s="57">
        <v>0.8551379312667404</v>
      </c>
      <c r="H84" s="58">
        <v>445403.0</v>
      </c>
      <c r="I84" s="57">
        <v>0.1858342651900823</v>
      </c>
      <c r="J84" s="57">
        <v>0.1166996918460499</v>
      </c>
      <c r="K84" s="56">
        <v>0.2560166174748007</v>
      </c>
      <c r="L84" s="55">
        <v>79.0</v>
      </c>
      <c r="M84" s="57">
        <v>0.3744541460205701</v>
      </c>
      <c r="N84" s="56">
        <v>0.4806837852461703</v>
      </c>
      <c r="O84" s="31"/>
      <c r="P84" s="31"/>
      <c r="Q84" s="31"/>
      <c r="R84" s="31"/>
      <c r="S84" s="31"/>
      <c r="T84" s="31"/>
      <c r="U84" s="31"/>
    </row>
    <row r="85" ht="15.75" customHeight="1">
      <c r="B85" s="52">
        <v>74.0</v>
      </c>
      <c r="C85" s="53">
        <v>18.0</v>
      </c>
      <c r="D85" s="54">
        <v>0.0</v>
      </c>
      <c r="E85" s="55">
        <v>23.0</v>
      </c>
      <c r="F85" s="56">
        <v>0.2540283687943262</v>
      </c>
      <c r="G85" s="57">
        <v>0.7459716312056738</v>
      </c>
      <c r="H85" s="58">
        <v>141000.0</v>
      </c>
      <c r="I85" s="57">
        <v>0.4564378373636654</v>
      </c>
      <c r="J85" s="57">
        <v>0.2748321671549627</v>
      </c>
      <c r="K85" s="56">
        <v>0.4873592785760677</v>
      </c>
      <c r="L85" s="55">
        <v>102.0</v>
      </c>
      <c r="M85" s="57">
        <v>0.5151631205673759</v>
      </c>
      <c r="N85" s="56">
        <v>0.2308085106382979</v>
      </c>
      <c r="O85" s="31"/>
      <c r="P85" s="31"/>
      <c r="Q85" s="31"/>
      <c r="R85" s="31"/>
      <c r="S85" s="31"/>
      <c r="T85" s="31"/>
      <c r="U85" s="31"/>
    </row>
    <row r="86" ht="15.75" customHeight="1">
      <c r="B86" s="52">
        <v>75.0</v>
      </c>
      <c r="C86" s="53">
        <v>18.0</v>
      </c>
      <c r="D86" s="54">
        <v>1.0</v>
      </c>
      <c r="E86" s="55">
        <v>23.0</v>
      </c>
      <c r="F86" s="56">
        <v>0.2058014184397163</v>
      </c>
      <c r="G86" s="57">
        <v>0.7941985815602837</v>
      </c>
      <c r="H86" s="58">
        <v>141000.0</v>
      </c>
      <c r="I86" s="57">
        <v>0.4420347731252693</v>
      </c>
      <c r="J86" s="57">
        <v>0.2510440882982289</v>
      </c>
      <c r="K86" s="56">
        <v>0.486120743670546</v>
      </c>
      <c r="L86" s="55">
        <v>90.0</v>
      </c>
      <c r="M86" s="57">
        <v>0.4371631205673759</v>
      </c>
      <c r="N86" s="56">
        <v>0.3570354609929078</v>
      </c>
      <c r="O86" s="31"/>
      <c r="P86" s="31"/>
      <c r="Q86" s="31"/>
      <c r="R86" s="31"/>
      <c r="S86" s="31"/>
      <c r="T86" s="31"/>
      <c r="U86" s="31"/>
    </row>
    <row r="87" ht="15.75" customHeight="1">
      <c r="B87" s="52">
        <v>76.0</v>
      </c>
      <c r="C87" s="53">
        <v>18.0</v>
      </c>
      <c r="D87" s="54">
        <v>2.0</v>
      </c>
      <c r="E87" s="55">
        <v>23.0</v>
      </c>
      <c r="F87" s="56">
        <v>0.3153191489361702</v>
      </c>
      <c r="G87" s="57">
        <v>0.6846808510638298</v>
      </c>
      <c r="H87" s="58">
        <v>141000.0</v>
      </c>
      <c r="I87" s="57">
        <v>0.4655551190093639</v>
      </c>
      <c r="J87" s="57">
        <v>0.2675492027892534</v>
      </c>
      <c r="K87" s="56">
        <v>0.4992863629342637</v>
      </c>
      <c r="L87" s="55">
        <v>118.0</v>
      </c>
      <c r="M87" s="57">
        <v>0.4759858156028369</v>
      </c>
      <c r="N87" s="56">
        <v>0.2086950354609929</v>
      </c>
      <c r="O87" s="31"/>
      <c r="P87" s="31"/>
      <c r="Q87" s="31"/>
      <c r="R87" s="31"/>
      <c r="S87" s="31"/>
      <c r="T87" s="31"/>
      <c r="U87" s="31"/>
    </row>
    <row r="88" ht="15.75" customHeight="1">
      <c r="B88" s="52">
        <v>77.0</v>
      </c>
      <c r="C88" s="53">
        <v>18.0</v>
      </c>
      <c r="D88" s="54">
        <v>3.0</v>
      </c>
      <c r="E88" s="55">
        <v>23.0</v>
      </c>
      <c r="F88" s="56">
        <v>0.5846950354609929</v>
      </c>
      <c r="G88" s="57">
        <v>0.4153049645390071</v>
      </c>
      <c r="H88" s="58">
        <v>141000.0</v>
      </c>
      <c r="I88" s="57">
        <v>0.231062153700847</v>
      </c>
      <c r="J88" s="57">
        <v>0.07037802415466676</v>
      </c>
      <c r="K88" s="56">
        <v>0.3277874346268475</v>
      </c>
      <c r="L88" s="55">
        <v>56.0</v>
      </c>
      <c r="M88" s="57">
        <v>0.2862127659574468</v>
      </c>
      <c r="N88" s="56">
        <v>0.1290921985815603</v>
      </c>
      <c r="O88" s="31"/>
      <c r="P88" s="31"/>
      <c r="Q88" s="31"/>
      <c r="R88" s="31"/>
      <c r="S88" s="31"/>
      <c r="T88" s="31"/>
      <c r="U88" s="31"/>
    </row>
    <row r="89" ht="15.75" customHeight="1">
      <c r="B89" s="52">
        <v>78.0</v>
      </c>
      <c r="C89" s="53">
        <v>18.0</v>
      </c>
      <c r="D89" s="54">
        <v>4.0</v>
      </c>
      <c r="E89" s="55">
        <v>23.0</v>
      </c>
      <c r="F89" s="56">
        <v>0.2648666666666666</v>
      </c>
      <c r="G89" s="57">
        <v>0.7351333333333333</v>
      </c>
      <c r="H89" s="58">
        <v>210000.0</v>
      </c>
      <c r="I89" s="57">
        <v>0.4923296455341538</v>
      </c>
      <c r="J89" s="57">
        <v>0.2917399218971433</v>
      </c>
      <c r="K89" s="56">
        <v>0.516391623348438</v>
      </c>
      <c r="L89" s="55">
        <v>112.0</v>
      </c>
      <c r="M89" s="57">
        <v>0.4025285714285714</v>
      </c>
      <c r="N89" s="56">
        <v>0.3326047619047619</v>
      </c>
      <c r="O89" s="31"/>
      <c r="P89" s="31"/>
      <c r="Q89" s="31"/>
      <c r="R89" s="31"/>
      <c r="S89" s="31"/>
      <c r="T89" s="31"/>
      <c r="U89" s="31"/>
    </row>
    <row r="90" ht="15.75" customHeight="1">
      <c r="B90" s="52">
        <v>79.0</v>
      </c>
      <c r="C90" s="53">
        <v>19.0</v>
      </c>
      <c r="D90" s="54">
        <v>0.0</v>
      </c>
      <c r="E90" s="55">
        <v>18.0</v>
      </c>
      <c r="F90" s="56">
        <v>0.127575</v>
      </c>
      <c r="G90" s="57">
        <v>0.872425</v>
      </c>
      <c r="H90" s="58">
        <v>120000.0</v>
      </c>
      <c r="I90" s="57">
        <v>0.1264326007358777</v>
      </c>
      <c r="J90" s="57">
        <v>0.08668371093430328</v>
      </c>
      <c r="K90" s="56">
        <v>0.176675643076273</v>
      </c>
      <c r="L90" s="55">
        <v>68.0</v>
      </c>
      <c r="M90" s="57">
        <v>0.6867166666666666</v>
      </c>
      <c r="N90" s="56">
        <v>0.1857083333333333</v>
      </c>
      <c r="O90" s="31"/>
      <c r="P90" s="31"/>
      <c r="Q90" s="31"/>
      <c r="R90" s="31"/>
      <c r="S90" s="31"/>
      <c r="T90" s="31"/>
      <c r="U90" s="31"/>
    </row>
    <row r="91" ht="15.75" customHeight="1">
      <c r="B91" s="52">
        <v>80.0</v>
      </c>
      <c r="C91" s="53">
        <v>19.0</v>
      </c>
      <c r="D91" s="54">
        <v>1.0</v>
      </c>
      <c r="E91" s="55">
        <v>17.0</v>
      </c>
      <c r="F91" s="56">
        <v>0.1687846424226038</v>
      </c>
      <c r="G91" s="57">
        <v>0.8312153575773962</v>
      </c>
      <c r="H91" s="58">
        <v>29588.0</v>
      </c>
      <c r="I91" s="57">
        <v>0.08140324867341016</v>
      </c>
      <c r="J91" s="57">
        <v>0.04172710067208928</v>
      </c>
      <c r="K91" s="56">
        <v>0.1266214701256649</v>
      </c>
      <c r="L91" s="55">
        <v>53.0</v>
      </c>
      <c r="M91" s="57">
        <v>0.7859605245369744</v>
      </c>
      <c r="N91" s="56">
        <v>0.04525483304042179</v>
      </c>
      <c r="O91" s="31"/>
      <c r="P91" s="31"/>
      <c r="Q91" s="31"/>
      <c r="R91" s="31"/>
      <c r="S91" s="31"/>
      <c r="T91" s="31"/>
      <c r="U91" s="31"/>
    </row>
    <row r="92" ht="15.75" customHeight="1">
      <c r="B92" s="52">
        <v>81.0</v>
      </c>
      <c r="C92" s="53">
        <v>19.0</v>
      </c>
      <c r="D92" s="54">
        <v>2.0</v>
      </c>
      <c r="E92" s="55">
        <v>17.0</v>
      </c>
      <c r="F92" s="56">
        <v>0.16186</v>
      </c>
      <c r="G92" s="57">
        <v>0.83814</v>
      </c>
      <c r="H92" s="58">
        <v>50000.0</v>
      </c>
      <c r="I92" s="57">
        <v>0.09795156901445655</v>
      </c>
      <c r="J92" s="57">
        <v>0.06270304736750341</v>
      </c>
      <c r="K92" s="56">
        <v>0.1468162503478892</v>
      </c>
      <c r="L92" s="55">
        <v>59.0</v>
      </c>
      <c r="M92" s="57">
        <v>0.69856</v>
      </c>
      <c r="N92" s="56">
        <v>0.13958</v>
      </c>
      <c r="O92" s="31"/>
      <c r="P92" s="31"/>
      <c r="Q92" s="31"/>
      <c r="R92" s="31"/>
      <c r="S92" s="31"/>
      <c r="T92" s="31"/>
      <c r="U92" s="31"/>
    </row>
    <row r="93" ht="15.75" customHeight="1">
      <c r="B93" s="52">
        <v>82.0</v>
      </c>
      <c r="C93" s="53">
        <v>20.0</v>
      </c>
      <c r="D93" s="54">
        <v>0.0</v>
      </c>
      <c r="E93" s="55">
        <v>23.0</v>
      </c>
      <c r="F93" s="56">
        <v>0.6830581867388362</v>
      </c>
      <c r="G93" s="57">
        <v>0.3169418132611637</v>
      </c>
      <c r="H93" s="58">
        <v>36950.0</v>
      </c>
      <c r="I93" s="57">
        <v>0.3628177262502706</v>
      </c>
      <c r="J93" s="57">
        <v>0.1742207487389332</v>
      </c>
      <c r="K93" s="56">
        <v>0.4404195435632079</v>
      </c>
      <c r="L93" s="55">
        <v>42.0</v>
      </c>
      <c r="M93" s="57">
        <v>0.2808389715832206</v>
      </c>
      <c r="N93" s="56">
        <v>0.03610284167794316</v>
      </c>
      <c r="O93" s="31"/>
      <c r="P93" s="31"/>
      <c r="Q93" s="31"/>
      <c r="R93" s="31"/>
      <c r="S93" s="31"/>
      <c r="T93" s="31"/>
      <c r="U93" s="31"/>
    </row>
    <row r="94" ht="15.75" customHeight="1">
      <c r="B94" s="52">
        <v>83.0</v>
      </c>
      <c r="C94" s="53">
        <v>20.0</v>
      </c>
      <c r="D94" s="54">
        <v>1.0</v>
      </c>
      <c r="E94" s="55">
        <v>23.0</v>
      </c>
      <c r="F94" s="56">
        <v>0.8437523795020179</v>
      </c>
      <c r="G94" s="57">
        <v>0.15624762049798224</v>
      </c>
      <c r="H94" s="58">
        <v>26266.0</v>
      </c>
      <c r="I94" s="57">
        <v>0.3034839335729714</v>
      </c>
      <c r="J94" s="57">
        <v>0.1271697327003957</v>
      </c>
      <c r="K94" s="56">
        <v>0.3922999938426756</v>
      </c>
      <c r="L94" s="55">
        <v>39.0</v>
      </c>
      <c r="M94" s="57">
        <v>0.1560572603365568</v>
      </c>
      <c r="N94" s="56">
        <v>1.903601614254169E-4</v>
      </c>
      <c r="O94" s="31"/>
      <c r="P94" s="31"/>
      <c r="Q94" s="31"/>
      <c r="R94" s="31"/>
      <c r="S94" s="31"/>
      <c r="T94" s="31"/>
      <c r="U94" s="31"/>
    </row>
    <row r="95" ht="15.75" customHeight="1">
      <c r="B95" s="52">
        <v>84.0</v>
      </c>
      <c r="C95" s="53">
        <v>20.0</v>
      </c>
      <c r="D95" s="54">
        <v>2.0</v>
      </c>
      <c r="E95" s="55">
        <v>23.0</v>
      </c>
      <c r="F95" s="56">
        <v>0.8355641965153667</v>
      </c>
      <c r="G95" s="57">
        <v>0.16443580348463321</v>
      </c>
      <c r="H95" s="58">
        <v>26746.0</v>
      </c>
      <c r="I95" s="57">
        <v>0.3044490547713665</v>
      </c>
      <c r="J95" s="57">
        <v>0.128092220750202</v>
      </c>
      <c r="K95" s="56">
        <v>0.3931043986263033</v>
      </c>
      <c r="L95" s="55">
        <v>39.0</v>
      </c>
      <c r="M95" s="57">
        <v>0.1643236371793913</v>
      </c>
      <c r="N95" s="56">
        <v>1.121663052419053E-4</v>
      </c>
      <c r="O95" s="31"/>
      <c r="P95" s="31"/>
      <c r="Q95" s="31"/>
      <c r="R95" s="31"/>
      <c r="S95" s="31"/>
      <c r="T95" s="31"/>
      <c r="U95" s="31"/>
    </row>
    <row r="96" ht="15.75" customHeight="1">
      <c r="B96" s="52">
        <v>85.0</v>
      </c>
      <c r="C96" s="53">
        <v>20.0</v>
      </c>
      <c r="D96" s="54">
        <v>3.0</v>
      </c>
      <c r="E96" s="55">
        <v>23.0</v>
      </c>
      <c r="F96" s="56">
        <v>0.6727496051938937</v>
      </c>
      <c r="G96" s="57">
        <v>0.32725039480610624</v>
      </c>
      <c r="H96" s="58">
        <v>34194.0</v>
      </c>
      <c r="I96" s="57">
        <v>0.3200765043900434</v>
      </c>
      <c r="J96" s="57">
        <v>0.152028908125358</v>
      </c>
      <c r="K96" s="56">
        <v>0.4003397140207425</v>
      </c>
      <c r="L96" s="55">
        <v>44.0</v>
      </c>
      <c r="M96" s="57">
        <v>0.2912206819909925</v>
      </c>
      <c r="N96" s="56">
        <v>0.03602971281511376</v>
      </c>
      <c r="O96" s="31"/>
      <c r="P96" s="31"/>
      <c r="Q96" s="31"/>
      <c r="R96" s="31"/>
      <c r="S96" s="31"/>
      <c r="T96" s="31"/>
      <c r="U96" s="31"/>
    </row>
    <row r="97" ht="15.75" customHeight="1">
      <c r="B97" s="52">
        <v>86.0</v>
      </c>
      <c r="C97" s="53">
        <v>20.0</v>
      </c>
      <c r="D97" s="54">
        <v>4.0</v>
      </c>
      <c r="E97" s="55">
        <v>23.0</v>
      </c>
      <c r="F97" s="56">
        <v>0.685033462381081</v>
      </c>
      <c r="G97" s="57">
        <v>0.31496653761891896</v>
      </c>
      <c r="H97" s="58">
        <v>33321.0</v>
      </c>
      <c r="I97" s="57">
        <v>0.3202297263262008</v>
      </c>
      <c r="J97" s="57">
        <v>0.1542926311915286</v>
      </c>
      <c r="K97" s="56">
        <v>0.4024956915525562</v>
      </c>
      <c r="L97" s="55">
        <v>42.0</v>
      </c>
      <c r="M97" s="57">
        <v>0.2795834458749737</v>
      </c>
      <c r="N97" s="56">
        <v>0.03538309174394526</v>
      </c>
      <c r="O97" s="31"/>
      <c r="P97" s="31"/>
      <c r="Q97" s="31"/>
      <c r="R97" s="31"/>
      <c r="S97" s="31"/>
      <c r="T97" s="31"/>
      <c r="U97" s="31"/>
    </row>
    <row r="98" ht="15.75" customHeight="1">
      <c r="B98" s="52">
        <v>87.0</v>
      </c>
      <c r="C98" s="53">
        <v>20.0</v>
      </c>
      <c r="D98" s="54">
        <v>5.0</v>
      </c>
      <c r="E98" s="55">
        <v>23.0</v>
      </c>
      <c r="F98" s="56">
        <v>0.6672308442582977</v>
      </c>
      <c r="G98" s="57">
        <v>0.3327691557417023</v>
      </c>
      <c r="H98" s="58">
        <v>34859.0</v>
      </c>
      <c r="I98" s="57">
        <v>0.3198405891147401</v>
      </c>
      <c r="J98" s="57">
        <v>0.1529813628748774</v>
      </c>
      <c r="K98" s="56">
        <v>0.4024811784733653</v>
      </c>
      <c r="L98" s="55">
        <v>44.0</v>
      </c>
      <c r="M98" s="57">
        <v>0.2965087925643306</v>
      </c>
      <c r="N98" s="56">
        <v>0.0362603631773717</v>
      </c>
      <c r="O98" s="31"/>
      <c r="P98" s="31"/>
      <c r="Q98" s="31"/>
      <c r="R98" s="31"/>
      <c r="S98" s="31"/>
      <c r="T98" s="31"/>
      <c r="U98" s="31"/>
    </row>
    <row r="99" ht="15.75" customHeight="1">
      <c r="B99" s="52">
        <v>88.0</v>
      </c>
      <c r="C99" s="53">
        <v>20.0</v>
      </c>
      <c r="D99" s="54">
        <v>6.0</v>
      </c>
      <c r="E99" s="55">
        <v>23.0</v>
      </c>
      <c r="F99" s="56">
        <v>0.8500806931113565</v>
      </c>
      <c r="G99" s="57">
        <v>0.14991930688864352</v>
      </c>
      <c r="H99" s="58">
        <v>23546.0</v>
      </c>
      <c r="I99" s="57">
        <v>0.2922761543174782</v>
      </c>
      <c r="J99" s="57">
        <v>0.1218846516143725</v>
      </c>
      <c r="K99" s="56">
        <v>0.3824825780475831</v>
      </c>
      <c r="L99" s="55">
        <v>37.0</v>
      </c>
      <c r="M99" s="57">
        <v>0.1497494266542088</v>
      </c>
      <c r="N99" s="56">
        <v>1.698802344347235E-4</v>
      </c>
      <c r="O99" s="31"/>
      <c r="P99" s="31"/>
      <c r="Q99" s="31"/>
      <c r="R99" s="31"/>
      <c r="S99" s="31"/>
      <c r="T99" s="31"/>
      <c r="U99" s="31"/>
    </row>
    <row r="100" ht="15.75" customHeight="1">
      <c r="B100" s="52">
        <v>89.0</v>
      </c>
      <c r="C100" s="53">
        <v>20.0</v>
      </c>
      <c r="D100" s="54">
        <v>7.0</v>
      </c>
      <c r="E100" s="55">
        <v>23.0</v>
      </c>
      <c r="F100" s="56">
        <v>0.6994334084237832</v>
      </c>
      <c r="G100" s="57">
        <v>0.3005665915762168</v>
      </c>
      <c r="H100" s="58">
        <v>29298.0</v>
      </c>
      <c r="I100" s="57">
        <v>0.3074469916707561</v>
      </c>
      <c r="J100" s="57">
        <v>0.1435630721194729</v>
      </c>
      <c r="K100" s="56">
        <v>0.3938751076395341</v>
      </c>
      <c r="L100" s="55">
        <v>43.0</v>
      </c>
      <c r="M100" s="57">
        <v>0.2621339340569322</v>
      </c>
      <c r="N100" s="56">
        <v>0.03843265751928459</v>
      </c>
      <c r="O100" s="31"/>
      <c r="P100" s="31"/>
      <c r="Q100" s="31"/>
      <c r="R100" s="31"/>
      <c r="S100" s="31"/>
      <c r="T100" s="31"/>
      <c r="U100" s="31"/>
    </row>
    <row r="101" ht="15.75" customHeight="1">
      <c r="B101" s="52">
        <v>90.0</v>
      </c>
      <c r="C101" s="53">
        <v>20.0</v>
      </c>
      <c r="D101" s="54">
        <v>8.0</v>
      </c>
      <c r="E101" s="55">
        <v>23.0</v>
      </c>
      <c r="F101" s="56">
        <v>0.6947867864283369</v>
      </c>
      <c r="G101" s="57">
        <v>0.3052132135716631</v>
      </c>
      <c r="H101" s="58">
        <v>33511.0</v>
      </c>
      <c r="I101" s="57">
        <v>0.3796598529764998</v>
      </c>
      <c r="J101" s="57">
        <v>0.1676938327385098</v>
      </c>
      <c r="K101" s="56">
        <v>0.4619665588960672</v>
      </c>
      <c r="L101" s="55">
        <v>52.0</v>
      </c>
      <c r="M101" s="57">
        <v>0.2649876160066844</v>
      </c>
      <c r="N101" s="56">
        <v>0.04022559756497866</v>
      </c>
      <c r="O101" s="31"/>
      <c r="P101" s="31"/>
      <c r="Q101" s="31"/>
      <c r="R101" s="31"/>
      <c r="S101" s="31"/>
      <c r="T101" s="31"/>
      <c r="U101" s="31"/>
    </row>
    <row r="102" ht="15.75" customHeight="1">
      <c r="B102" s="52">
        <v>91.0</v>
      </c>
      <c r="C102" s="53">
        <v>20.0</v>
      </c>
      <c r="D102" s="54">
        <v>9.0</v>
      </c>
      <c r="E102" s="55">
        <v>23.0</v>
      </c>
      <c r="F102" s="56">
        <v>0.6654159466798322</v>
      </c>
      <c r="G102" s="57">
        <v>0.3345840533201679</v>
      </c>
      <c r="H102" s="58">
        <v>40510.0</v>
      </c>
      <c r="I102" s="57">
        <v>0.3956187019658624</v>
      </c>
      <c r="J102" s="57">
        <v>0.1855186205566943</v>
      </c>
      <c r="K102" s="56">
        <v>0.4714660509013192</v>
      </c>
      <c r="L102" s="55">
        <v>50.0</v>
      </c>
      <c r="M102" s="57">
        <v>0.2922735127129104</v>
      </c>
      <c r="N102" s="56">
        <v>0.04231054060725747</v>
      </c>
      <c r="O102" s="31"/>
      <c r="P102" s="31"/>
      <c r="Q102" s="31"/>
      <c r="R102" s="31"/>
      <c r="S102" s="31"/>
      <c r="T102" s="31"/>
      <c r="U102" s="31"/>
    </row>
    <row r="103" ht="15.75" customHeight="1">
      <c r="B103" s="52">
        <v>92.0</v>
      </c>
      <c r="C103" s="53">
        <v>20.0</v>
      </c>
      <c r="D103" s="54">
        <v>10.0</v>
      </c>
      <c r="E103" s="55">
        <v>23.0</v>
      </c>
      <c r="F103" s="56">
        <v>0.6851527934972734</v>
      </c>
      <c r="G103" s="57">
        <v>0.31484720650272663</v>
      </c>
      <c r="H103" s="58">
        <v>38876.0</v>
      </c>
      <c r="I103" s="57">
        <v>0.3953993739711099</v>
      </c>
      <c r="J103" s="57">
        <v>0.1847346985267337</v>
      </c>
      <c r="K103" s="56">
        <v>0.4714635133417744</v>
      </c>
      <c r="L103" s="55">
        <v>52.0</v>
      </c>
      <c r="M103" s="57">
        <v>0.2757999794217512</v>
      </c>
      <c r="N103" s="56">
        <v>0.03904722708097541</v>
      </c>
      <c r="O103" s="31"/>
      <c r="P103" s="31"/>
      <c r="Q103" s="31"/>
      <c r="R103" s="31"/>
      <c r="S103" s="31"/>
      <c r="T103" s="31"/>
      <c r="U103" s="31"/>
    </row>
    <row r="104" ht="15.75" customHeight="1">
      <c r="B104" s="52">
        <v>93.0</v>
      </c>
      <c r="C104" s="53">
        <v>20.0</v>
      </c>
      <c r="D104" s="54">
        <v>11.0</v>
      </c>
      <c r="E104" s="55">
        <v>23.0</v>
      </c>
      <c r="F104" s="56">
        <v>0.686686420081899</v>
      </c>
      <c r="G104" s="57">
        <v>0.313313579918101</v>
      </c>
      <c r="H104" s="58">
        <v>30037.0</v>
      </c>
      <c r="I104" s="57">
        <v>0.3069616948663045</v>
      </c>
      <c r="J104" s="57">
        <v>0.1409385205977957</v>
      </c>
      <c r="K104" s="56">
        <v>0.3912240798100403</v>
      </c>
      <c r="L104" s="55">
        <v>44.0</v>
      </c>
      <c r="M104" s="57">
        <v>0.2743283283949795</v>
      </c>
      <c r="N104" s="56">
        <v>0.03898525152312148</v>
      </c>
      <c r="O104" s="31"/>
      <c r="P104" s="31"/>
      <c r="Q104" s="31"/>
      <c r="R104" s="31"/>
      <c r="S104" s="31"/>
      <c r="T104" s="31"/>
      <c r="U104" s="31"/>
    </row>
    <row r="105" ht="15.75" customHeight="1">
      <c r="B105" s="52">
        <v>94.0</v>
      </c>
      <c r="C105" s="53">
        <v>20.0</v>
      </c>
      <c r="D105" s="54">
        <v>12.0</v>
      </c>
      <c r="E105" s="55">
        <v>23.0</v>
      </c>
      <c r="F105" s="56">
        <v>0.7080739235860803</v>
      </c>
      <c r="G105" s="57">
        <v>0.2919260764139197</v>
      </c>
      <c r="H105" s="58">
        <v>30518.0</v>
      </c>
      <c r="I105" s="57">
        <v>0.3445265981382869</v>
      </c>
      <c r="J105" s="57">
        <v>0.1535800682957443</v>
      </c>
      <c r="K105" s="56">
        <v>0.4291717426414844</v>
      </c>
      <c r="L105" s="55">
        <v>37.0</v>
      </c>
      <c r="M105" s="57">
        <v>0.2530309980994823</v>
      </c>
      <c r="N105" s="56">
        <v>0.03889507831443738</v>
      </c>
      <c r="O105" s="31"/>
      <c r="P105" s="31"/>
      <c r="Q105" s="31"/>
      <c r="R105" s="31"/>
      <c r="S105" s="31"/>
      <c r="T105" s="31"/>
      <c r="U105" s="31"/>
    </row>
    <row r="106" ht="15.75" customHeight="1">
      <c r="B106" s="52">
        <v>95.0</v>
      </c>
      <c r="C106" s="53">
        <v>20.0</v>
      </c>
      <c r="D106" s="54">
        <v>13.0</v>
      </c>
      <c r="E106" s="55">
        <v>23.0</v>
      </c>
      <c r="F106" s="56">
        <v>0.6928810293034064</v>
      </c>
      <c r="G106" s="57">
        <v>0.30711897069659355</v>
      </c>
      <c r="H106" s="58">
        <v>35286.0</v>
      </c>
      <c r="I106" s="57">
        <v>0.3598731526806979</v>
      </c>
      <c r="J106" s="57">
        <v>0.1702275690032146</v>
      </c>
      <c r="K106" s="56">
        <v>0.438696067252973</v>
      </c>
      <c r="L106" s="55">
        <v>43.0</v>
      </c>
      <c r="M106" s="57">
        <v>0.2720625743921102</v>
      </c>
      <c r="N106" s="56">
        <v>0.03505639630448337</v>
      </c>
      <c r="O106" s="31"/>
      <c r="P106" s="31"/>
      <c r="Q106" s="31"/>
      <c r="R106" s="31"/>
      <c r="S106" s="31"/>
      <c r="T106" s="31"/>
      <c r="U106" s="31"/>
    </row>
    <row r="107" ht="15.75" customHeight="1">
      <c r="B107" s="52">
        <v>96.0</v>
      </c>
      <c r="C107" s="53">
        <v>20.0</v>
      </c>
      <c r="D107" s="54">
        <v>14.0</v>
      </c>
      <c r="E107" s="55">
        <v>23.0</v>
      </c>
      <c r="F107" s="56">
        <v>0.6611120415340814</v>
      </c>
      <c r="G107" s="57">
        <v>0.3388879584659186</v>
      </c>
      <c r="H107" s="58">
        <v>35826.0</v>
      </c>
      <c r="I107" s="57">
        <v>0.321900569557134</v>
      </c>
      <c r="J107" s="57">
        <v>0.1542755811944646</v>
      </c>
      <c r="K107" s="56">
        <v>0.4013808269569609</v>
      </c>
      <c r="L107" s="55">
        <v>48.0</v>
      </c>
      <c r="M107" s="57">
        <v>0.3018199073298722</v>
      </c>
      <c r="N107" s="56">
        <v>0.03706805113604645</v>
      </c>
      <c r="O107" s="31"/>
      <c r="P107" s="31"/>
      <c r="Q107" s="31"/>
      <c r="R107" s="31"/>
      <c r="S107" s="31"/>
      <c r="T107" s="31"/>
      <c r="U107" s="31"/>
    </row>
    <row r="108" ht="34.5" customHeight="1">
      <c r="B108" s="16" t="s">
        <v>7</v>
      </c>
      <c r="C108" s="17" t="s">
        <v>1</v>
      </c>
      <c r="D108" s="18" t="s">
        <v>8</v>
      </c>
      <c r="E108" s="19" t="s">
        <v>9</v>
      </c>
      <c r="F108" s="20" t="s">
        <v>10</v>
      </c>
      <c r="G108" s="23" t="s">
        <v>24</v>
      </c>
      <c r="H108" s="22" t="s">
        <v>12</v>
      </c>
      <c r="I108" s="23" t="s">
        <v>13</v>
      </c>
      <c r="J108" s="23" t="s">
        <v>25</v>
      </c>
      <c r="K108" s="20" t="s">
        <v>26</v>
      </c>
      <c r="L108" s="59" t="s">
        <v>16</v>
      </c>
      <c r="M108" s="60" t="s">
        <v>17</v>
      </c>
      <c r="N108" s="61" t="s">
        <v>18</v>
      </c>
      <c r="O108" s="62"/>
      <c r="P108" s="62"/>
      <c r="Q108" s="62"/>
      <c r="R108" s="62"/>
      <c r="S108" s="62"/>
      <c r="T108" s="62"/>
      <c r="U108" s="62"/>
    </row>
    <row r="109" ht="15.75" customHeight="1">
      <c r="B109" s="25"/>
      <c r="C109" s="32"/>
      <c r="D109" s="63"/>
      <c r="E109" s="32"/>
      <c r="F109" s="36"/>
      <c r="G109" s="49"/>
      <c r="H109" s="64"/>
      <c r="I109" s="35"/>
      <c r="J109" s="35"/>
      <c r="K109" s="35"/>
      <c r="L109" s="32"/>
      <c r="M109" s="35"/>
      <c r="N109" s="36"/>
      <c r="O109" s="31"/>
      <c r="P109" s="31"/>
      <c r="Q109" s="31"/>
      <c r="R109" s="31"/>
      <c r="S109" s="31"/>
      <c r="T109" s="31"/>
      <c r="U109" s="31"/>
    </row>
    <row r="110" ht="15.75" customHeight="1">
      <c r="B110" s="25"/>
      <c r="C110" s="32"/>
      <c r="D110" s="63"/>
      <c r="E110" s="32"/>
      <c r="F110" s="36"/>
      <c r="G110" s="49"/>
      <c r="H110" s="64"/>
      <c r="I110" s="35"/>
      <c r="J110" s="35"/>
      <c r="K110" s="35"/>
      <c r="L110" s="32"/>
      <c r="M110" s="35"/>
      <c r="N110" s="36"/>
      <c r="O110" s="31"/>
      <c r="P110" s="31"/>
      <c r="Q110" s="31"/>
      <c r="R110" s="31"/>
      <c r="S110" s="31"/>
      <c r="T110" s="31"/>
      <c r="U110" s="31"/>
    </row>
    <row r="111" ht="15.75" customHeight="1">
      <c r="B111" s="25"/>
      <c r="C111" s="32"/>
      <c r="D111" s="63"/>
      <c r="E111" s="32"/>
      <c r="F111" s="36"/>
      <c r="G111" s="49"/>
      <c r="H111" s="64"/>
      <c r="I111" s="35"/>
      <c r="J111" s="35"/>
      <c r="K111" s="35"/>
      <c r="L111" s="32"/>
      <c r="M111" s="35"/>
      <c r="N111" s="36"/>
      <c r="O111" s="31"/>
      <c r="P111" s="31"/>
      <c r="Q111" s="31"/>
      <c r="R111" s="31"/>
      <c r="S111" s="31"/>
      <c r="T111" s="31"/>
      <c r="U111" s="31"/>
    </row>
    <row r="112" ht="15.75" customHeight="1">
      <c r="B112" s="25"/>
      <c r="C112" s="32"/>
      <c r="D112" s="63"/>
      <c r="E112" s="32"/>
      <c r="F112" s="36"/>
      <c r="G112" s="49"/>
      <c r="H112" s="64"/>
      <c r="I112" s="35"/>
      <c r="J112" s="35"/>
      <c r="K112" s="35"/>
      <c r="L112" s="32"/>
      <c r="M112" s="35"/>
      <c r="N112" s="36"/>
      <c r="O112" s="31"/>
      <c r="P112" s="31"/>
      <c r="Q112" s="31"/>
      <c r="R112" s="31"/>
      <c r="S112" s="31"/>
      <c r="T112" s="31"/>
      <c r="U112" s="31"/>
    </row>
    <row r="113" ht="15.75" customHeight="1">
      <c r="B113" s="25"/>
      <c r="C113" s="32"/>
      <c r="D113" s="63"/>
      <c r="E113" s="32"/>
      <c r="F113" s="36"/>
      <c r="G113" s="49"/>
      <c r="H113" s="64"/>
      <c r="I113" s="35"/>
      <c r="J113" s="35"/>
      <c r="K113" s="35"/>
      <c r="L113" s="32"/>
      <c r="M113" s="35"/>
      <c r="N113" s="36"/>
      <c r="O113" s="31"/>
      <c r="P113" s="31"/>
      <c r="Q113" s="31"/>
      <c r="R113" s="31"/>
      <c r="S113" s="31"/>
      <c r="T113" s="31"/>
      <c r="U113" s="31"/>
    </row>
    <row r="114" ht="15.75" customHeight="1">
      <c r="B114" s="25"/>
      <c r="C114" s="32"/>
      <c r="D114" s="63"/>
      <c r="E114" s="32"/>
      <c r="F114" s="36"/>
      <c r="G114" s="49"/>
      <c r="H114" s="64"/>
      <c r="I114" s="35"/>
      <c r="J114" s="35"/>
      <c r="K114" s="35"/>
      <c r="L114" s="32"/>
      <c r="M114" s="35"/>
      <c r="N114" s="36"/>
      <c r="O114" s="31"/>
      <c r="P114" s="31"/>
      <c r="Q114" s="31"/>
      <c r="R114" s="31"/>
      <c r="S114" s="31"/>
      <c r="T114" s="31"/>
      <c r="U114" s="31"/>
    </row>
    <row r="115" ht="15.75" customHeight="1">
      <c r="B115" s="25"/>
      <c r="C115" s="32"/>
      <c r="D115" s="63"/>
      <c r="E115" s="32"/>
      <c r="F115" s="36"/>
      <c r="G115" s="49"/>
      <c r="H115" s="64"/>
      <c r="I115" s="35"/>
      <c r="J115" s="35"/>
      <c r="K115" s="35"/>
      <c r="L115" s="32"/>
      <c r="M115" s="35"/>
      <c r="N115" s="36"/>
      <c r="O115" s="31"/>
      <c r="P115" s="31"/>
      <c r="Q115" s="31"/>
      <c r="R115" s="31"/>
      <c r="S115" s="31"/>
      <c r="T115" s="31"/>
      <c r="U115" s="31"/>
    </row>
    <row r="116" ht="15.75" customHeight="1">
      <c r="B116" s="25"/>
      <c r="C116" s="32"/>
      <c r="D116" s="63"/>
      <c r="E116" s="32"/>
      <c r="F116" s="36"/>
      <c r="G116" s="49"/>
      <c r="H116" s="64"/>
      <c r="I116" s="35"/>
      <c r="J116" s="35"/>
      <c r="K116" s="35"/>
      <c r="L116" s="32"/>
      <c r="M116" s="35"/>
      <c r="N116" s="36"/>
      <c r="O116" s="31"/>
      <c r="P116" s="31"/>
      <c r="Q116" s="31"/>
      <c r="R116" s="31"/>
      <c r="S116" s="31"/>
      <c r="T116" s="31"/>
      <c r="U116" s="31"/>
    </row>
    <row r="117" ht="15.75" customHeight="1">
      <c r="B117" s="25"/>
      <c r="C117" s="32"/>
      <c r="D117" s="63"/>
      <c r="E117" s="32"/>
      <c r="F117" s="36"/>
      <c r="G117" s="49"/>
      <c r="H117" s="64"/>
      <c r="I117" s="35"/>
      <c r="J117" s="35"/>
      <c r="K117" s="35"/>
      <c r="L117" s="32"/>
      <c r="M117" s="35"/>
      <c r="N117" s="36"/>
      <c r="O117" s="31"/>
      <c r="P117" s="31"/>
      <c r="Q117" s="31"/>
      <c r="R117" s="31"/>
      <c r="S117" s="31"/>
      <c r="T117" s="31"/>
      <c r="U117" s="31"/>
    </row>
    <row r="118" ht="15.75" customHeight="1">
      <c r="B118" s="25"/>
      <c r="C118" s="32"/>
      <c r="D118" s="63"/>
      <c r="E118" s="32"/>
      <c r="F118" s="36"/>
      <c r="G118" s="49"/>
      <c r="H118" s="64"/>
      <c r="I118" s="35"/>
      <c r="J118" s="35"/>
      <c r="K118" s="35"/>
      <c r="L118" s="32"/>
      <c r="M118" s="35"/>
      <c r="N118" s="36"/>
      <c r="O118" s="31"/>
      <c r="P118" s="31"/>
      <c r="Q118" s="31"/>
      <c r="R118" s="31"/>
      <c r="S118" s="31"/>
      <c r="T118" s="31"/>
      <c r="U118" s="31"/>
    </row>
    <row r="119" ht="15.75" customHeight="1">
      <c r="B119" s="25"/>
      <c r="C119" s="32"/>
      <c r="D119" s="63"/>
      <c r="E119" s="32"/>
      <c r="F119" s="36"/>
      <c r="G119" s="49"/>
      <c r="H119" s="64"/>
      <c r="I119" s="35"/>
      <c r="J119" s="35"/>
      <c r="K119" s="35"/>
      <c r="L119" s="32"/>
      <c r="M119" s="35"/>
      <c r="N119" s="36"/>
      <c r="O119" s="31"/>
      <c r="P119" s="31"/>
      <c r="Q119" s="31"/>
      <c r="R119" s="31"/>
      <c r="S119" s="31"/>
      <c r="T119" s="31"/>
      <c r="U119" s="31"/>
    </row>
    <row r="120" ht="15.75" customHeight="1">
      <c r="B120" s="25"/>
      <c r="C120" s="32"/>
      <c r="D120" s="63"/>
      <c r="E120" s="32"/>
      <c r="F120" s="36"/>
      <c r="G120" s="49"/>
      <c r="H120" s="64"/>
      <c r="I120" s="35"/>
      <c r="J120" s="35"/>
      <c r="K120" s="35"/>
      <c r="L120" s="32"/>
      <c r="M120" s="35"/>
      <c r="N120" s="36"/>
      <c r="O120" s="31"/>
      <c r="P120" s="31"/>
      <c r="Q120" s="31"/>
      <c r="R120" s="31"/>
      <c r="S120" s="31"/>
      <c r="T120" s="31"/>
      <c r="U120" s="31"/>
    </row>
    <row r="121" ht="15.75" customHeight="1">
      <c r="B121" s="25"/>
      <c r="C121" s="32"/>
      <c r="D121" s="63"/>
      <c r="E121" s="32"/>
      <c r="F121" s="36"/>
      <c r="G121" s="49"/>
      <c r="H121" s="64"/>
      <c r="I121" s="35"/>
      <c r="J121" s="35"/>
      <c r="K121" s="35"/>
      <c r="L121" s="32"/>
      <c r="M121" s="35"/>
      <c r="N121" s="36"/>
      <c r="O121" s="31"/>
      <c r="P121" s="31"/>
      <c r="Q121" s="31"/>
      <c r="R121" s="31"/>
      <c r="S121" s="31"/>
      <c r="T121" s="31"/>
      <c r="U121" s="31"/>
    </row>
    <row r="122" ht="15.75" customHeight="1">
      <c r="B122" s="25"/>
      <c r="C122" s="32"/>
      <c r="D122" s="63"/>
      <c r="E122" s="32"/>
      <c r="F122" s="36"/>
      <c r="G122" s="49"/>
      <c r="H122" s="64"/>
      <c r="I122" s="35"/>
      <c r="J122" s="35"/>
      <c r="K122" s="35"/>
      <c r="L122" s="32"/>
      <c r="M122" s="35"/>
      <c r="N122" s="36"/>
      <c r="O122" s="31"/>
      <c r="P122" s="31"/>
      <c r="Q122" s="31"/>
      <c r="R122" s="31"/>
      <c r="S122" s="31"/>
      <c r="T122" s="31"/>
      <c r="U122" s="31"/>
    </row>
    <row r="123" ht="15.75" customHeight="1">
      <c r="B123" s="25"/>
      <c r="C123" s="32"/>
      <c r="D123" s="63"/>
      <c r="E123" s="32"/>
      <c r="F123" s="36"/>
      <c r="G123" s="49"/>
      <c r="H123" s="64"/>
      <c r="I123" s="35"/>
      <c r="J123" s="35"/>
      <c r="K123" s="35"/>
      <c r="L123" s="32"/>
      <c r="M123" s="35"/>
      <c r="N123" s="36"/>
      <c r="O123" s="31"/>
      <c r="P123" s="31"/>
      <c r="Q123" s="31"/>
      <c r="R123" s="31"/>
      <c r="S123" s="31"/>
      <c r="T123" s="31"/>
      <c r="U123" s="31"/>
    </row>
    <row r="124" ht="15.75" customHeight="1">
      <c r="B124" s="25"/>
      <c r="C124" s="32"/>
      <c r="D124" s="63"/>
      <c r="E124" s="32"/>
      <c r="F124" s="36"/>
      <c r="G124" s="49"/>
      <c r="H124" s="64"/>
      <c r="I124" s="35"/>
      <c r="J124" s="35"/>
      <c r="K124" s="35"/>
      <c r="L124" s="32"/>
      <c r="M124" s="35"/>
      <c r="N124" s="36"/>
      <c r="O124" s="31"/>
      <c r="P124" s="31"/>
      <c r="Q124" s="31"/>
      <c r="R124" s="31"/>
      <c r="S124" s="31"/>
      <c r="T124" s="31"/>
      <c r="U124" s="31"/>
    </row>
    <row r="125" ht="15.75" customHeight="1">
      <c r="B125" s="25"/>
      <c r="C125" s="32"/>
      <c r="D125" s="63"/>
      <c r="E125" s="32"/>
      <c r="F125" s="36"/>
      <c r="G125" s="49"/>
      <c r="H125" s="64"/>
      <c r="I125" s="35"/>
      <c r="J125" s="35"/>
      <c r="K125" s="35"/>
      <c r="L125" s="32"/>
      <c r="M125" s="35"/>
      <c r="N125" s="36"/>
      <c r="O125" s="31"/>
      <c r="P125" s="31"/>
      <c r="Q125" s="31"/>
      <c r="R125" s="31"/>
      <c r="S125" s="31"/>
      <c r="T125" s="31"/>
      <c r="U125" s="31"/>
    </row>
    <row r="126" ht="15.75" customHeight="1">
      <c r="B126" s="25"/>
      <c r="C126" s="32"/>
      <c r="D126" s="63"/>
      <c r="E126" s="32"/>
      <c r="F126" s="36"/>
      <c r="G126" s="49"/>
      <c r="H126" s="64"/>
      <c r="I126" s="35"/>
      <c r="J126" s="35"/>
      <c r="K126" s="35"/>
      <c r="L126" s="32"/>
      <c r="M126" s="35"/>
      <c r="N126" s="36"/>
      <c r="O126" s="31"/>
      <c r="P126" s="31"/>
      <c r="Q126" s="31"/>
      <c r="R126" s="31"/>
      <c r="S126" s="31"/>
      <c r="T126" s="31"/>
      <c r="U126" s="31"/>
    </row>
    <row r="127" ht="15.75" customHeight="1">
      <c r="B127" s="25"/>
      <c r="C127" s="32"/>
      <c r="D127" s="63"/>
      <c r="E127" s="32"/>
      <c r="F127" s="36"/>
      <c r="G127" s="49"/>
      <c r="H127" s="64"/>
      <c r="I127" s="35"/>
      <c r="J127" s="35"/>
      <c r="K127" s="35"/>
      <c r="L127" s="32"/>
      <c r="M127" s="35"/>
      <c r="N127" s="36"/>
      <c r="O127" s="31"/>
      <c r="P127" s="31"/>
      <c r="Q127" s="31"/>
      <c r="R127" s="31"/>
      <c r="S127" s="31"/>
      <c r="T127" s="31"/>
      <c r="U127" s="31"/>
    </row>
    <row r="128" ht="15.75" customHeight="1">
      <c r="B128" s="25"/>
      <c r="C128" s="32"/>
      <c r="D128" s="63"/>
      <c r="E128" s="32"/>
      <c r="F128" s="36"/>
      <c r="G128" s="49"/>
      <c r="H128" s="64"/>
      <c r="I128" s="35"/>
      <c r="J128" s="35"/>
      <c r="K128" s="35"/>
      <c r="L128" s="32"/>
      <c r="M128" s="35"/>
      <c r="N128" s="36"/>
      <c r="O128" s="31"/>
      <c r="P128" s="31"/>
      <c r="Q128" s="31"/>
      <c r="R128" s="31"/>
      <c r="S128" s="31"/>
      <c r="T128" s="31"/>
      <c r="U128" s="31"/>
    </row>
    <row r="129" ht="15.75" customHeight="1">
      <c r="B129" s="25"/>
      <c r="C129" s="32"/>
      <c r="D129" s="63"/>
      <c r="E129" s="32"/>
      <c r="F129" s="36"/>
      <c r="G129" s="49"/>
      <c r="H129" s="64"/>
      <c r="I129" s="35"/>
      <c r="J129" s="35"/>
      <c r="K129" s="35"/>
      <c r="L129" s="32"/>
      <c r="M129" s="35"/>
      <c r="N129" s="36"/>
      <c r="O129" s="31"/>
      <c r="P129" s="31"/>
      <c r="Q129" s="31"/>
      <c r="R129" s="31"/>
      <c r="S129" s="31"/>
      <c r="T129" s="31"/>
      <c r="U129" s="31"/>
    </row>
    <row r="130" ht="15.75" customHeight="1">
      <c r="B130" s="25"/>
      <c r="C130" s="32"/>
      <c r="D130" s="63"/>
      <c r="E130" s="32"/>
      <c r="F130" s="36"/>
      <c r="G130" s="49"/>
      <c r="H130" s="64"/>
      <c r="I130" s="35"/>
      <c r="J130" s="35"/>
      <c r="K130" s="35"/>
      <c r="L130" s="32"/>
      <c r="M130" s="35"/>
      <c r="N130" s="36"/>
      <c r="O130" s="31"/>
      <c r="P130" s="31"/>
      <c r="Q130" s="31"/>
      <c r="R130" s="31"/>
      <c r="S130" s="31"/>
      <c r="T130" s="31"/>
      <c r="U130" s="31"/>
    </row>
    <row r="131" ht="15.75" customHeight="1">
      <c r="B131" s="25"/>
      <c r="C131" s="32"/>
      <c r="D131" s="63"/>
      <c r="E131" s="32"/>
      <c r="F131" s="36"/>
      <c r="G131" s="49"/>
      <c r="H131" s="64"/>
      <c r="I131" s="35"/>
      <c r="J131" s="35"/>
      <c r="K131" s="35"/>
      <c r="L131" s="32"/>
      <c r="M131" s="35"/>
      <c r="N131" s="36"/>
      <c r="O131" s="31"/>
      <c r="P131" s="31"/>
      <c r="Q131" s="31"/>
      <c r="R131" s="31"/>
      <c r="S131" s="31"/>
      <c r="T131" s="31"/>
      <c r="U131" s="31"/>
    </row>
    <row r="132" ht="15.75" customHeight="1">
      <c r="B132" s="25"/>
      <c r="C132" s="32"/>
      <c r="D132" s="63"/>
      <c r="E132" s="32"/>
      <c r="F132" s="36"/>
      <c r="G132" s="49"/>
      <c r="H132" s="64"/>
      <c r="I132" s="35"/>
      <c r="J132" s="35"/>
      <c r="K132" s="35"/>
      <c r="L132" s="32"/>
      <c r="M132" s="35"/>
      <c r="N132" s="36"/>
      <c r="O132" s="31"/>
      <c r="P132" s="31"/>
      <c r="Q132" s="31"/>
      <c r="R132" s="31"/>
      <c r="S132" s="31"/>
      <c r="T132" s="31"/>
      <c r="U132" s="31"/>
    </row>
    <row r="133" ht="15.75" customHeight="1">
      <c r="B133" s="25"/>
      <c r="C133" s="32"/>
      <c r="D133" s="63"/>
      <c r="E133" s="32"/>
      <c r="F133" s="36"/>
      <c r="G133" s="49"/>
      <c r="H133" s="64"/>
      <c r="I133" s="35"/>
      <c r="J133" s="35"/>
      <c r="K133" s="35"/>
      <c r="L133" s="32"/>
      <c r="M133" s="35"/>
      <c r="N133" s="36"/>
      <c r="O133" s="31"/>
      <c r="P133" s="31"/>
      <c r="Q133" s="31"/>
      <c r="R133" s="31"/>
      <c r="S133" s="31"/>
      <c r="T133" s="31"/>
      <c r="U133" s="31"/>
    </row>
    <row r="134" ht="15.75" customHeight="1">
      <c r="B134" s="25"/>
      <c r="C134" s="32"/>
      <c r="D134" s="63"/>
      <c r="E134" s="32"/>
      <c r="F134" s="36"/>
      <c r="G134" s="49"/>
      <c r="H134" s="64"/>
      <c r="I134" s="35"/>
      <c r="J134" s="35"/>
      <c r="K134" s="35"/>
      <c r="L134" s="32"/>
      <c r="M134" s="35"/>
      <c r="N134" s="36"/>
      <c r="O134" s="31"/>
      <c r="P134" s="31"/>
      <c r="Q134" s="31"/>
      <c r="R134" s="31"/>
      <c r="S134" s="31"/>
      <c r="T134" s="31"/>
      <c r="U134" s="31"/>
    </row>
    <row r="135" ht="15.75" customHeight="1">
      <c r="B135" s="25"/>
      <c r="C135" s="32"/>
      <c r="D135" s="63"/>
      <c r="E135" s="32"/>
      <c r="F135" s="36"/>
      <c r="G135" s="49"/>
      <c r="H135" s="64"/>
      <c r="I135" s="35"/>
      <c r="J135" s="35"/>
      <c r="K135" s="35"/>
      <c r="L135" s="32"/>
      <c r="M135" s="35"/>
      <c r="N135" s="36"/>
      <c r="O135" s="31"/>
      <c r="P135" s="31"/>
      <c r="Q135" s="31"/>
      <c r="R135" s="31"/>
      <c r="S135" s="31"/>
      <c r="T135" s="31"/>
      <c r="U135" s="31"/>
    </row>
    <row r="136" ht="15.75" customHeight="1">
      <c r="B136" s="25"/>
      <c r="C136" s="32"/>
      <c r="D136" s="63"/>
      <c r="E136" s="32"/>
      <c r="F136" s="36"/>
      <c r="G136" s="49"/>
      <c r="H136" s="64"/>
      <c r="I136" s="35"/>
      <c r="J136" s="35"/>
      <c r="K136" s="35"/>
      <c r="L136" s="32"/>
      <c r="M136" s="35"/>
      <c r="N136" s="36"/>
      <c r="O136" s="31"/>
      <c r="P136" s="31"/>
      <c r="Q136" s="31"/>
      <c r="R136" s="31"/>
      <c r="S136" s="31"/>
      <c r="T136" s="31"/>
      <c r="U136" s="31"/>
    </row>
    <row r="137" ht="15.75" customHeight="1">
      <c r="B137" s="25"/>
      <c r="C137" s="32"/>
      <c r="D137" s="63"/>
      <c r="E137" s="32"/>
      <c r="F137" s="36"/>
      <c r="G137" s="49"/>
      <c r="H137" s="64"/>
      <c r="I137" s="35"/>
      <c r="J137" s="35"/>
      <c r="K137" s="35"/>
      <c r="L137" s="32"/>
      <c r="M137" s="35"/>
      <c r="N137" s="36"/>
      <c r="O137" s="31"/>
      <c r="P137" s="31"/>
      <c r="Q137" s="31"/>
      <c r="R137" s="31"/>
      <c r="S137" s="31"/>
      <c r="T137" s="31"/>
      <c r="U137" s="31"/>
    </row>
    <row r="138" ht="15.75" customHeight="1">
      <c r="B138" s="25"/>
      <c r="C138" s="32"/>
      <c r="D138" s="63"/>
      <c r="E138" s="32"/>
      <c r="F138" s="36"/>
      <c r="G138" s="49"/>
      <c r="H138" s="64"/>
      <c r="I138" s="35"/>
      <c r="J138" s="35"/>
      <c r="K138" s="35"/>
      <c r="L138" s="32"/>
      <c r="M138" s="35"/>
      <c r="N138" s="36"/>
      <c r="O138" s="31"/>
      <c r="P138" s="31"/>
      <c r="Q138" s="31"/>
      <c r="R138" s="31"/>
      <c r="S138" s="31"/>
      <c r="T138" s="31"/>
      <c r="U138" s="31"/>
    </row>
    <row r="139" ht="15.75" customHeight="1">
      <c r="B139" s="25"/>
      <c r="C139" s="32"/>
      <c r="D139" s="63"/>
      <c r="E139" s="32"/>
      <c r="F139" s="36"/>
      <c r="G139" s="49"/>
      <c r="H139" s="64"/>
      <c r="I139" s="35"/>
      <c r="J139" s="35"/>
      <c r="K139" s="35"/>
      <c r="L139" s="32"/>
      <c r="M139" s="35"/>
      <c r="N139" s="36"/>
      <c r="O139" s="31"/>
      <c r="P139" s="31"/>
      <c r="Q139" s="31"/>
      <c r="R139" s="31"/>
      <c r="S139" s="31"/>
      <c r="T139" s="31"/>
      <c r="U139" s="31"/>
    </row>
    <row r="140" ht="15.75" customHeight="1">
      <c r="B140" s="25"/>
      <c r="C140" s="32"/>
      <c r="D140" s="63"/>
      <c r="E140" s="32"/>
      <c r="F140" s="36"/>
      <c r="G140" s="49"/>
      <c r="H140" s="64"/>
      <c r="I140" s="35"/>
      <c r="J140" s="35"/>
      <c r="K140" s="35"/>
      <c r="L140" s="32"/>
      <c r="M140" s="35"/>
      <c r="N140" s="36"/>
      <c r="O140" s="31"/>
      <c r="P140" s="31"/>
      <c r="Q140" s="31"/>
      <c r="R140" s="31"/>
      <c r="S140" s="31"/>
      <c r="T140" s="31"/>
      <c r="U140" s="31"/>
    </row>
    <row r="141" ht="15.75" customHeight="1">
      <c r="B141" s="25"/>
      <c r="C141" s="32"/>
      <c r="D141" s="63"/>
      <c r="E141" s="32"/>
      <c r="F141" s="36"/>
      <c r="G141" s="49"/>
      <c r="H141" s="64"/>
      <c r="I141" s="35"/>
      <c r="J141" s="35"/>
      <c r="K141" s="35"/>
      <c r="L141" s="32"/>
      <c r="M141" s="35"/>
      <c r="N141" s="36"/>
      <c r="O141" s="31"/>
      <c r="P141" s="31"/>
      <c r="Q141" s="31"/>
      <c r="R141" s="31"/>
      <c r="S141" s="31"/>
      <c r="T141" s="31"/>
      <c r="U141" s="31"/>
    </row>
    <row r="142" ht="15.75" customHeight="1">
      <c r="B142" s="25"/>
      <c r="C142" s="32"/>
      <c r="D142" s="63"/>
      <c r="E142" s="32"/>
      <c r="F142" s="36"/>
      <c r="G142" s="49"/>
      <c r="H142" s="64"/>
      <c r="I142" s="35"/>
      <c r="J142" s="35"/>
      <c r="K142" s="35"/>
      <c r="L142" s="32"/>
      <c r="M142" s="35"/>
      <c r="N142" s="36"/>
      <c r="O142" s="31"/>
      <c r="P142" s="31"/>
      <c r="Q142" s="31"/>
      <c r="R142" s="31"/>
      <c r="S142" s="31"/>
      <c r="T142" s="31"/>
      <c r="U142" s="31"/>
    </row>
    <row r="143" ht="15.75" customHeight="1">
      <c r="B143" s="25"/>
      <c r="C143" s="32"/>
      <c r="D143" s="63"/>
      <c r="E143" s="32"/>
      <c r="F143" s="36"/>
      <c r="G143" s="49"/>
      <c r="H143" s="64"/>
      <c r="I143" s="35"/>
      <c r="J143" s="35"/>
      <c r="K143" s="35"/>
      <c r="L143" s="32"/>
      <c r="M143" s="35"/>
      <c r="N143" s="36"/>
      <c r="O143" s="31"/>
      <c r="P143" s="31"/>
      <c r="Q143" s="31"/>
      <c r="R143" s="31"/>
      <c r="S143" s="31"/>
      <c r="T143" s="31"/>
      <c r="U143" s="31"/>
    </row>
    <row r="144" ht="15.75" customHeight="1">
      <c r="B144" s="25"/>
      <c r="C144" s="32"/>
      <c r="D144" s="63"/>
      <c r="E144" s="32"/>
      <c r="F144" s="36"/>
      <c r="G144" s="49"/>
      <c r="H144" s="64"/>
      <c r="I144" s="35"/>
      <c r="J144" s="35"/>
      <c r="K144" s="35"/>
      <c r="L144" s="32"/>
      <c r="M144" s="35"/>
      <c r="N144" s="36"/>
      <c r="O144" s="31"/>
      <c r="P144" s="31"/>
      <c r="Q144" s="31"/>
      <c r="R144" s="31"/>
      <c r="S144" s="31"/>
      <c r="T144" s="31"/>
      <c r="U144" s="31"/>
    </row>
    <row r="145" ht="15.75" customHeight="1">
      <c r="B145" s="25"/>
      <c r="C145" s="32"/>
      <c r="D145" s="63"/>
      <c r="E145" s="32"/>
      <c r="F145" s="36"/>
      <c r="G145" s="49"/>
      <c r="H145" s="64"/>
      <c r="I145" s="35"/>
      <c r="J145" s="35"/>
      <c r="K145" s="35"/>
      <c r="L145" s="32"/>
      <c r="M145" s="35"/>
      <c r="N145" s="36"/>
      <c r="O145" s="31"/>
      <c r="P145" s="31"/>
      <c r="Q145" s="31"/>
      <c r="R145" s="31"/>
      <c r="S145" s="31"/>
      <c r="T145" s="31"/>
      <c r="U145" s="31"/>
    </row>
    <row r="146" ht="15.75" customHeight="1">
      <c r="B146" s="25"/>
      <c r="C146" s="32"/>
      <c r="D146" s="63"/>
      <c r="E146" s="32"/>
      <c r="F146" s="36"/>
      <c r="G146" s="49"/>
      <c r="H146" s="64"/>
      <c r="I146" s="35"/>
      <c r="J146" s="35"/>
      <c r="K146" s="35"/>
      <c r="L146" s="32"/>
      <c r="M146" s="35"/>
      <c r="N146" s="36"/>
      <c r="O146" s="31"/>
      <c r="P146" s="31"/>
      <c r="Q146" s="31"/>
      <c r="R146" s="31"/>
      <c r="S146" s="31"/>
      <c r="T146" s="31"/>
      <c r="U146" s="31"/>
    </row>
    <row r="147" ht="15.75" customHeight="1">
      <c r="B147" s="25"/>
      <c r="C147" s="32"/>
      <c r="D147" s="63"/>
      <c r="E147" s="32"/>
      <c r="F147" s="36"/>
      <c r="G147" s="49"/>
      <c r="H147" s="64"/>
      <c r="I147" s="35"/>
      <c r="J147" s="35"/>
      <c r="K147" s="35"/>
      <c r="L147" s="32"/>
      <c r="M147" s="35"/>
      <c r="N147" s="36"/>
      <c r="O147" s="31"/>
      <c r="P147" s="31"/>
      <c r="Q147" s="31"/>
      <c r="R147" s="31"/>
      <c r="S147" s="31"/>
      <c r="T147" s="31"/>
      <c r="U147" s="31"/>
    </row>
    <row r="148" ht="15.75" customHeight="1">
      <c r="B148" s="25"/>
      <c r="C148" s="32"/>
      <c r="D148" s="63"/>
      <c r="E148" s="32"/>
      <c r="F148" s="36"/>
      <c r="G148" s="49"/>
      <c r="H148" s="64"/>
      <c r="I148" s="35"/>
      <c r="J148" s="35"/>
      <c r="K148" s="35"/>
      <c r="L148" s="32"/>
      <c r="M148" s="35"/>
      <c r="N148" s="36"/>
      <c r="O148" s="31"/>
      <c r="P148" s="31"/>
      <c r="Q148" s="31"/>
      <c r="R148" s="31"/>
      <c r="S148" s="31"/>
      <c r="T148" s="31"/>
      <c r="U148" s="31"/>
    </row>
    <row r="149" ht="15.75" customHeight="1">
      <c r="B149" s="25"/>
      <c r="C149" s="32"/>
      <c r="D149" s="63"/>
      <c r="E149" s="32"/>
      <c r="F149" s="36"/>
      <c r="G149" s="49"/>
      <c r="H149" s="64"/>
      <c r="I149" s="35"/>
      <c r="J149" s="35"/>
      <c r="K149" s="35"/>
      <c r="L149" s="32"/>
      <c r="M149" s="35"/>
      <c r="N149" s="36"/>
      <c r="O149" s="31"/>
      <c r="P149" s="31"/>
      <c r="Q149" s="31"/>
      <c r="R149" s="31"/>
      <c r="S149" s="31"/>
      <c r="T149" s="31"/>
      <c r="U149" s="31"/>
    </row>
    <row r="150" ht="15.75" customHeight="1">
      <c r="B150" s="25"/>
      <c r="C150" s="32"/>
      <c r="D150" s="63"/>
      <c r="E150" s="32"/>
      <c r="F150" s="36"/>
      <c r="G150" s="49"/>
      <c r="H150" s="64"/>
      <c r="I150" s="35"/>
      <c r="J150" s="35"/>
      <c r="K150" s="35"/>
      <c r="L150" s="32"/>
      <c r="M150" s="35"/>
      <c r="N150" s="36"/>
      <c r="O150" s="31"/>
      <c r="P150" s="31"/>
      <c r="Q150" s="31"/>
      <c r="R150" s="31"/>
      <c r="S150" s="31"/>
      <c r="T150" s="31"/>
      <c r="U150" s="31"/>
    </row>
    <row r="151" ht="15.75" customHeight="1">
      <c r="B151" s="25"/>
      <c r="C151" s="32"/>
      <c r="D151" s="63"/>
      <c r="E151" s="32"/>
      <c r="F151" s="36"/>
      <c r="G151" s="49"/>
      <c r="H151" s="64"/>
      <c r="I151" s="35"/>
      <c r="J151" s="35"/>
      <c r="K151" s="35"/>
      <c r="L151" s="32"/>
      <c r="M151" s="35"/>
      <c r="N151" s="36"/>
      <c r="O151" s="31"/>
      <c r="P151" s="31"/>
      <c r="Q151" s="31"/>
      <c r="R151" s="31"/>
      <c r="S151" s="31"/>
      <c r="T151" s="31"/>
      <c r="U151" s="31"/>
    </row>
    <row r="152" ht="15.75" customHeight="1">
      <c r="B152" s="25"/>
      <c r="C152" s="32"/>
      <c r="D152" s="63"/>
      <c r="E152" s="32"/>
      <c r="F152" s="36"/>
      <c r="G152" s="49"/>
      <c r="H152" s="64"/>
      <c r="I152" s="35"/>
      <c r="J152" s="35"/>
      <c r="K152" s="35"/>
      <c r="L152" s="32"/>
      <c r="M152" s="35"/>
      <c r="N152" s="36"/>
      <c r="O152" s="31"/>
      <c r="P152" s="31"/>
      <c r="Q152" s="31"/>
      <c r="R152" s="31"/>
      <c r="S152" s="31"/>
      <c r="T152" s="31"/>
      <c r="U152" s="31"/>
    </row>
    <row r="153" ht="15.75" customHeight="1">
      <c r="B153" s="25"/>
      <c r="C153" s="32"/>
      <c r="D153" s="63"/>
      <c r="E153" s="32"/>
      <c r="F153" s="36"/>
      <c r="G153" s="49"/>
      <c r="H153" s="64"/>
      <c r="I153" s="35"/>
      <c r="J153" s="35"/>
      <c r="K153" s="35"/>
      <c r="L153" s="32"/>
      <c r="M153" s="35"/>
      <c r="N153" s="36"/>
      <c r="O153" s="31"/>
      <c r="P153" s="31"/>
      <c r="Q153" s="31"/>
      <c r="R153" s="31"/>
      <c r="S153" s="31"/>
      <c r="T153" s="31"/>
      <c r="U153" s="31"/>
    </row>
    <row r="154" ht="15.75" customHeight="1">
      <c r="B154" s="25"/>
      <c r="C154" s="32"/>
      <c r="D154" s="63"/>
      <c r="E154" s="32"/>
      <c r="F154" s="36"/>
      <c r="G154" s="49"/>
      <c r="H154" s="64"/>
      <c r="I154" s="35"/>
      <c r="J154" s="35"/>
      <c r="K154" s="35"/>
      <c r="L154" s="32"/>
      <c r="M154" s="35"/>
      <c r="N154" s="36"/>
      <c r="O154" s="31"/>
      <c r="P154" s="31"/>
      <c r="Q154" s="31"/>
      <c r="R154" s="31"/>
      <c r="S154" s="31"/>
      <c r="T154" s="31"/>
      <c r="U154" s="31"/>
    </row>
    <row r="155" ht="15.75" customHeight="1">
      <c r="B155" s="25"/>
      <c r="C155" s="32"/>
      <c r="D155" s="63"/>
      <c r="E155" s="32"/>
      <c r="F155" s="36"/>
      <c r="G155" s="49"/>
      <c r="H155" s="64"/>
      <c r="I155" s="35"/>
      <c r="J155" s="35"/>
      <c r="K155" s="35"/>
      <c r="L155" s="32"/>
      <c r="M155" s="35"/>
      <c r="N155" s="36"/>
      <c r="O155" s="31"/>
      <c r="P155" s="31"/>
      <c r="Q155" s="31"/>
      <c r="R155" s="31"/>
      <c r="S155" s="31"/>
      <c r="T155" s="31"/>
      <c r="U155" s="31"/>
    </row>
    <row r="156" ht="15.75" customHeight="1">
      <c r="B156" s="25"/>
      <c r="C156" s="32"/>
      <c r="D156" s="63"/>
      <c r="E156" s="32"/>
      <c r="F156" s="36"/>
      <c r="G156" s="49"/>
      <c r="H156" s="64"/>
      <c r="I156" s="35"/>
      <c r="J156" s="35"/>
      <c r="K156" s="35"/>
      <c r="L156" s="32"/>
      <c r="M156" s="35"/>
      <c r="N156" s="36"/>
      <c r="O156" s="31"/>
      <c r="P156" s="31"/>
      <c r="Q156" s="31"/>
      <c r="R156" s="31"/>
      <c r="S156" s="31"/>
      <c r="T156" s="31"/>
      <c r="U156" s="31"/>
    </row>
    <row r="157" ht="15.75" customHeight="1">
      <c r="B157" s="25"/>
      <c r="C157" s="32"/>
      <c r="D157" s="63"/>
      <c r="E157" s="32"/>
      <c r="F157" s="36"/>
      <c r="G157" s="49"/>
      <c r="H157" s="64"/>
      <c r="I157" s="35"/>
      <c r="J157" s="35"/>
      <c r="K157" s="35"/>
      <c r="L157" s="32"/>
      <c r="M157" s="35"/>
      <c r="N157" s="36"/>
      <c r="O157" s="31"/>
      <c r="P157" s="31"/>
      <c r="Q157" s="31"/>
      <c r="R157" s="31"/>
      <c r="S157" s="31"/>
      <c r="T157" s="31"/>
      <c r="U157" s="31"/>
    </row>
    <row r="158" ht="15.75" customHeight="1">
      <c r="B158" s="25"/>
      <c r="C158" s="32"/>
      <c r="D158" s="63"/>
      <c r="E158" s="32"/>
      <c r="F158" s="36"/>
      <c r="G158" s="49"/>
      <c r="H158" s="64"/>
      <c r="I158" s="35"/>
      <c r="J158" s="35"/>
      <c r="K158" s="35"/>
      <c r="L158" s="32"/>
      <c r="M158" s="35"/>
      <c r="N158" s="36"/>
      <c r="O158" s="31"/>
      <c r="P158" s="31"/>
      <c r="Q158" s="31"/>
      <c r="R158" s="31"/>
      <c r="S158" s="31"/>
      <c r="T158" s="31"/>
      <c r="U158" s="31"/>
    </row>
    <row r="159" ht="15.75" customHeight="1">
      <c r="B159" s="25"/>
      <c r="C159" s="32"/>
      <c r="D159" s="63"/>
      <c r="E159" s="32"/>
      <c r="F159" s="36"/>
      <c r="G159" s="49"/>
      <c r="H159" s="64"/>
      <c r="I159" s="35"/>
      <c r="J159" s="35"/>
      <c r="K159" s="35"/>
      <c r="L159" s="32"/>
      <c r="M159" s="35"/>
      <c r="N159" s="36"/>
      <c r="O159" s="31"/>
      <c r="P159" s="31"/>
      <c r="Q159" s="31"/>
      <c r="R159" s="31"/>
      <c r="S159" s="31"/>
      <c r="T159" s="31"/>
      <c r="U159" s="31"/>
    </row>
    <row r="160" ht="15.75" customHeight="1">
      <c r="B160" s="25"/>
      <c r="C160" s="32"/>
      <c r="D160" s="63"/>
      <c r="E160" s="32"/>
      <c r="F160" s="36"/>
      <c r="G160" s="49"/>
      <c r="H160" s="64"/>
      <c r="I160" s="35"/>
      <c r="J160" s="35"/>
      <c r="K160" s="35"/>
      <c r="L160" s="32"/>
      <c r="M160" s="35"/>
      <c r="N160" s="36"/>
      <c r="O160" s="31"/>
      <c r="P160" s="31"/>
      <c r="Q160" s="31"/>
      <c r="R160" s="31"/>
      <c r="S160" s="31"/>
      <c r="T160" s="31"/>
      <c r="U160" s="31"/>
    </row>
    <row r="161" ht="15.75" customHeight="1">
      <c r="B161" s="25"/>
      <c r="C161" s="32"/>
      <c r="D161" s="63"/>
      <c r="E161" s="32"/>
      <c r="F161" s="36"/>
      <c r="G161" s="49"/>
      <c r="H161" s="64"/>
      <c r="I161" s="35"/>
      <c r="J161" s="35"/>
      <c r="K161" s="35"/>
      <c r="L161" s="32"/>
      <c r="M161" s="35"/>
      <c r="N161" s="36"/>
      <c r="O161" s="31"/>
      <c r="P161" s="31"/>
      <c r="Q161" s="31"/>
      <c r="R161" s="31"/>
      <c r="S161" s="31"/>
      <c r="T161" s="31"/>
      <c r="U161" s="31"/>
    </row>
    <row r="162" ht="15.75" customHeight="1">
      <c r="B162" s="25"/>
      <c r="C162" s="32"/>
      <c r="D162" s="63"/>
      <c r="E162" s="32"/>
      <c r="F162" s="36"/>
      <c r="G162" s="49"/>
      <c r="H162" s="64"/>
      <c r="I162" s="35"/>
      <c r="J162" s="35"/>
      <c r="K162" s="35"/>
      <c r="L162" s="32"/>
      <c r="M162" s="35"/>
      <c r="N162" s="36"/>
      <c r="O162" s="31"/>
      <c r="P162" s="31"/>
      <c r="Q162" s="31"/>
      <c r="R162" s="31"/>
      <c r="S162" s="31"/>
      <c r="T162" s="31"/>
      <c r="U162" s="31"/>
    </row>
    <row r="163" ht="15.75" customHeight="1">
      <c r="B163" s="25"/>
      <c r="C163" s="32"/>
      <c r="D163" s="63"/>
      <c r="E163" s="32"/>
      <c r="F163" s="36"/>
      <c r="G163" s="49"/>
      <c r="H163" s="64"/>
      <c r="I163" s="35"/>
      <c r="J163" s="35"/>
      <c r="K163" s="35"/>
      <c r="L163" s="32"/>
      <c r="M163" s="35"/>
      <c r="N163" s="36"/>
      <c r="O163" s="31"/>
      <c r="P163" s="31"/>
      <c r="Q163" s="31"/>
      <c r="R163" s="31"/>
      <c r="S163" s="31"/>
      <c r="T163" s="31"/>
      <c r="U163" s="31"/>
    </row>
    <row r="164" ht="15.75" customHeight="1">
      <c r="B164" s="25"/>
      <c r="C164" s="32"/>
      <c r="D164" s="63"/>
      <c r="E164" s="32"/>
      <c r="F164" s="36"/>
      <c r="G164" s="49"/>
      <c r="H164" s="64"/>
      <c r="I164" s="35"/>
      <c r="J164" s="35"/>
      <c r="K164" s="35"/>
      <c r="L164" s="32"/>
      <c r="M164" s="35"/>
      <c r="N164" s="36"/>
      <c r="O164" s="31"/>
      <c r="P164" s="31"/>
      <c r="Q164" s="31"/>
      <c r="R164" s="31"/>
      <c r="S164" s="31"/>
      <c r="T164" s="31"/>
      <c r="U164" s="31"/>
    </row>
    <row r="165" ht="15.75" customHeight="1">
      <c r="B165" s="25"/>
      <c r="C165" s="32"/>
      <c r="D165" s="63"/>
      <c r="E165" s="32"/>
      <c r="F165" s="36"/>
      <c r="G165" s="49"/>
      <c r="H165" s="64"/>
      <c r="I165" s="35"/>
      <c r="J165" s="35"/>
      <c r="K165" s="35"/>
      <c r="L165" s="32"/>
      <c r="M165" s="35"/>
      <c r="N165" s="36"/>
      <c r="O165" s="31"/>
      <c r="P165" s="31"/>
      <c r="Q165" s="31"/>
      <c r="R165" s="31"/>
      <c r="S165" s="31"/>
      <c r="T165" s="31"/>
      <c r="U165" s="31"/>
    </row>
    <row r="166" ht="15.75" customHeight="1">
      <c r="B166" s="25"/>
      <c r="C166" s="32"/>
      <c r="D166" s="63"/>
      <c r="E166" s="32"/>
      <c r="F166" s="36"/>
      <c r="G166" s="49"/>
      <c r="H166" s="64"/>
      <c r="I166" s="35"/>
      <c r="J166" s="35"/>
      <c r="K166" s="35"/>
      <c r="L166" s="32"/>
      <c r="M166" s="35"/>
      <c r="N166" s="36"/>
      <c r="O166" s="31"/>
      <c r="P166" s="31"/>
      <c r="Q166" s="31"/>
      <c r="R166" s="31"/>
      <c r="S166" s="31"/>
      <c r="T166" s="31"/>
      <c r="U166" s="31"/>
    </row>
    <row r="167" ht="15.75" customHeight="1">
      <c r="B167" s="25"/>
      <c r="C167" s="32"/>
      <c r="D167" s="63"/>
      <c r="E167" s="32"/>
      <c r="F167" s="36"/>
      <c r="G167" s="49"/>
      <c r="H167" s="64"/>
      <c r="I167" s="35"/>
      <c r="J167" s="35"/>
      <c r="K167" s="35"/>
      <c r="L167" s="32"/>
      <c r="M167" s="35"/>
      <c r="N167" s="36"/>
      <c r="O167" s="31"/>
      <c r="P167" s="31"/>
      <c r="Q167" s="31"/>
      <c r="R167" s="31"/>
      <c r="S167" s="31"/>
      <c r="T167" s="31"/>
      <c r="U167" s="31"/>
    </row>
    <row r="168" ht="15.75" customHeight="1">
      <c r="B168" s="25"/>
      <c r="C168" s="32"/>
      <c r="D168" s="63"/>
      <c r="E168" s="32"/>
      <c r="F168" s="36"/>
      <c r="G168" s="49"/>
      <c r="H168" s="64"/>
      <c r="I168" s="35"/>
      <c r="J168" s="35"/>
      <c r="K168" s="35"/>
      <c r="L168" s="32"/>
      <c r="M168" s="35"/>
      <c r="N168" s="36"/>
      <c r="O168" s="31"/>
      <c r="P168" s="31"/>
      <c r="Q168" s="31"/>
      <c r="R168" s="31"/>
      <c r="S168" s="31"/>
      <c r="T168" s="31"/>
      <c r="U168" s="31"/>
    </row>
    <row r="169" ht="15.75" customHeight="1">
      <c r="B169" s="25"/>
      <c r="C169" s="32"/>
      <c r="D169" s="63"/>
      <c r="E169" s="32"/>
      <c r="F169" s="36"/>
      <c r="G169" s="49"/>
      <c r="H169" s="64"/>
      <c r="I169" s="35"/>
      <c r="J169" s="35"/>
      <c r="K169" s="35"/>
      <c r="L169" s="32"/>
      <c r="M169" s="35"/>
      <c r="N169" s="36"/>
      <c r="O169" s="31"/>
      <c r="P169" s="31"/>
      <c r="Q169" s="31"/>
      <c r="R169" s="31"/>
      <c r="S169" s="31"/>
      <c r="T169" s="31"/>
      <c r="U169" s="31"/>
    </row>
    <row r="170" ht="15.75" customHeight="1">
      <c r="B170" s="25"/>
      <c r="C170" s="32"/>
      <c r="D170" s="63"/>
      <c r="E170" s="32"/>
      <c r="F170" s="36"/>
      <c r="G170" s="49"/>
      <c r="H170" s="64"/>
      <c r="I170" s="35"/>
      <c r="J170" s="35"/>
      <c r="K170" s="35"/>
      <c r="L170" s="32"/>
      <c r="M170" s="35"/>
      <c r="N170" s="36"/>
      <c r="O170" s="31"/>
      <c r="P170" s="31"/>
      <c r="Q170" s="31"/>
      <c r="R170" s="31"/>
      <c r="S170" s="31"/>
      <c r="T170" s="31"/>
      <c r="U170" s="31"/>
    </row>
    <row r="171" ht="15.75" customHeight="1">
      <c r="B171" s="25"/>
      <c r="C171" s="32"/>
      <c r="D171" s="63"/>
      <c r="E171" s="32"/>
      <c r="F171" s="36"/>
      <c r="G171" s="49"/>
      <c r="H171" s="64"/>
      <c r="I171" s="35"/>
      <c r="J171" s="35"/>
      <c r="K171" s="35"/>
      <c r="L171" s="32"/>
      <c r="M171" s="35"/>
      <c r="N171" s="36"/>
      <c r="O171" s="31"/>
      <c r="P171" s="31"/>
      <c r="Q171" s="31"/>
      <c r="R171" s="31"/>
      <c r="S171" s="31"/>
      <c r="T171" s="31"/>
      <c r="U171" s="31"/>
    </row>
    <row r="172" ht="15.75" customHeight="1">
      <c r="B172" s="25"/>
      <c r="C172" s="32"/>
      <c r="D172" s="63"/>
      <c r="E172" s="32"/>
      <c r="F172" s="36"/>
      <c r="G172" s="49"/>
      <c r="H172" s="64"/>
      <c r="I172" s="35"/>
      <c r="J172" s="35"/>
      <c r="K172" s="35"/>
      <c r="L172" s="32"/>
      <c r="M172" s="35"/>
      <c r="N172" s="36"/>
      <c r="O172" s="31"/>
      <c r="P172" s="31"/>
      <c r="Q172" s="31"/>
      <c r="R172" s="31"/>
      <c r="S172" s="31"/>
      <c r="T172" s="31"/>
      <c r="U172" s="31"/>
    </row>
    <row r="173" ht="15.75" customHeight="1">
      <c r="B173" s="25"/>
      <c r="C173" s="32"/>
      <c r="D173" s="63"/>
      <c r="E173" s="32"/>
      <c r="F173" s="36"/>
      <c r="G173" s="49"/>
      <c r="H173" s="64"/>
      <c r="I173" s="35"/>
      <c r="J173" s="35"/>
      <c r="K173" s="35"/>
      <c r="L173" s="32"/>
      <c r="M173" s="35"/>
      <c r="N173" s="36"/>
      <c r="O173" s="31"/>
      <c r="P173" s="31"/>
      <c r="Q173" s="31"/>
      <c r="R173" s="31"/>
      <c r="S173" s="31"/>
      <c r="T173" s="31"/>
      <c r="U173" s="31"/>
    </row>
    <row r="174" ht="15.75" customHeight="1">
      <c r="B174" s="25"/>
      <c r="C174" s="32"/>
      <c r="D174" s="63"/>
      <c r="E174" s="32"/>
      <c r="F174" s="36"/>
      <c r="G174" s="49"/>
      <c r="H174" s="64"/>
      <c r="I174" s="35"/>
      <c r="J174" s="35"/>
      <c r="K174" s="35"/>
      <c r="L174" s="32"/>
      <c r="M174" s="35"/>
      <c r="N174" s="36"/>
      <c r="O174" s="31"/>
      <c r="P174" s="31"/>
      <c r="Q174" s="31"/>
      <c r="R174" s="31"/>
      <c r="S174" s="31"/>
      <c r="T174" s="31"/>
      <c r="U174" s="31"/>
    </row>
    <row r="175" ht="15.75" customHeight="1">
      <c r="B175" s="25"/>
      <c r="C175" s="32"/>
      <c r="D175" s="63"/>
      <c r="E175" s="32"/>
      <c r="F175" s="36"/>
      <c r="G175" s="49"/>
      <c r="H175" s="64"/>
      <c r="I175" s="35"/>
      <c r="J175" s="35"/>
      <c r="K175" s="35"/>
      <c r="L175" s="32"/>
      <c r="M175" s="35"/>
      <c r="N175" s="36"/>
      <c r="O175" s="31"/>
      <c r="P175" s="31"/>
      <c r="Q175" s="31"/>
      <c r="R175" s="31"/>
      <c r="S175" s="31"/>
      <c r="T175" s="31"/>
      <c r="U175" s="31"/>
    </row>
    <row r="176" ht="15.75" customHeight="1">
      <c r="B176" s="25"/>
      <c r="C176" s="32"/>
      <c r="D176" s="63"/>
      <c r="E176" s="32"/>
      <c r="F176" s="36"/>
      <c r="G176" s="49"/>
      <c r="H176" s="64"/>
      <c r="I176" s="35"/>
      <c r="J176" s="35"/>
      <c r="K176" s="35"/>
      <c r="L176" s="32"/>
      <c r="M176" s="35"/>
      <c r="N176" s="36"/>
      <c r="O176" s="31"/>
      <c r="P176" s="31"/>
      <c r="Q176" s="31"/>
      <c r="R176" s="31"/>
      <c r="S176" s="31"/>
      <c r="T176" s="31"/>
      <c r="U176" s="31"/>
    </row>
    <row r="177" ht="15.75" customHeight="1">
      <c r="B177" s="25"/>
      <c r="C177" s="32"/>
      <c r="D177" s="63"/>
      <c r="E177" s="32"/>
      <c r="F177" s="36"/>
      <c r="G177" s="49"/>
      <c r="H177" s="64"/>
      <c r="I177" s="35"/>
      <c r="J177" s="35"/>
      <c r="K177" s="35"/>
      <c r="L177" s="32"/>
      <c r="M177" s="35"/>
      <c r="N177" s="36"/>
      <c r="O177" s="31"/>
      <c r="P177" s="31"/>
      <c r="Q177" s="31"/>
      <c r="R177" s="31"/>
      <c r="S177" s="31"/>
      <c r="T177" s="31"/>
      <c r="U177" s="31"/>
    </row>
    <row r="178" ht="15.75" customHeight="1">
      <c r="B178" s="25"/>
      <c r="C178" s="32"/>
      <c r="D178" s="63"/>
      <c r="E178" s="32"/>
      <c r="F178" s="36"/>
      <c r="G178" s="49"/>
      <c r="H178" s="64"/>
      <c r="I178" s="35"/>
      <c r="J178" s="35"/>
      <c r="K178" s="35"/>
      <c r="L178" s="32"/>
      <c r="M178" s="35"/>
      <c r="N178" s="36"/>
      <c r="O178" s="31"/>
      <c r="P178" s="31"/>
      <c r="Q178" s="31"/>
      <c r="R178" s="31"/>
      <c r="S178" s="31"/>
      <c r="T178" s="31"/>
      <c r="U178" s="31"/>
    </row>
    <row r="179" ht="15.75" customHeight="1">
      <c r="B179" s="25"/>
      <c r="C179" s="32"/>
      <c r="D179" s="63"/>
      <c r="E179" s="32"/>
      <c r="F179" s="36"/>
      <c r="G179" s="49"/>
      <c r="H179" s="64"/>
      <c r="I179" s="35"/>
      <c r="J179" s="35"/>
      <c r="K179" s="35"/>
      <c r="L179" s="32"/>
      <c r="M179" s="35"/>
      <c r="N179" s="36"/>
      <c r="O179" s="31"/>
      <c r="P179" s="31"/>
      <c r="Q179" s="31"/>
      <c r="R179" s="31"/>
      <c r="S179" s="31"/>
      <c r="T179" s="31"/>
      <c r="U179" s="31"/>
    </row>
    <row r="180" ht="15.75" customHeight="1">
      <c r="B180" s="25"/>
      <c r="C180" s="32"/>
      <c r="D180" s="63"/>
      <c r="E180" s="32"/>
      <c r="F180" s="36"/>
      <c r="G180" s="49"/>
      <c r="H180" s="64"/>
      <c r="I180" s="35"/>
      <c r="J180" s="35"/>
      <c r="K180" s="35"/>
      <c r="L180" s="32"/>
      <c r="M180" s="35"/>
      <c r="N180" s="36"/>
      <c r="O180" s="31"/>
      <c r="P180" s="31"/>
      <c r="Q180" s="31"/>
      <c r="R180" s="31"/>
      <c r="S180" s="31"/>
      <c r="T180" s="31"/>
      <c r="U180" s="31"/>
    </row>
    <row r="181" ht="15.75" customHeight="1">
      <c r="B181" s="25"/>
      <c r="C181" s="32"/>
      <c r="D181" s="63"/>
      <c r="E181" s="32"/>
      <c r="F181" s="36"/>
      <c r="G181" s="49"/>
      <c r="H181" s="64"/>
      <c r="I181" s="35"/>
      <c r="J181" s="35"/>
      <c r="K181" s="35"/>
      <c r="L181" s="32"/>
      <c r="M181" s="35"/>
      <c r="N181" s="36"/>
      <c r="O181" s="31"/>
      <c r="P181" s="31"/>
      <c r="Q181" s="31"/>
      <c r="R181" s="31"/>
      <c r="S181" s="31"/>
      <c r="T181" s="31"/>
      <c r="U181" s="31"/>
    </row>
    <row r="182" ht="15.75" customHeight="1">
      <c r="B182" s="25"/>
      <c r="C182" s="32"/>
      <c r="D182" s="63"/>
      <c r="E182" s="32"/>
      <c r="F182" s="36"/>
      <c r="G182" s="49"/>
      <c r="H182" s="64"/>
      <c r="I182" s="35"/>
      <c r="J182" s="35"/>
      <c r="K182" s="35"/>
      <c r="L182" s="32"/>
      <c r="M182" s="35"/>
      <c r="N182" s="36"/>
      <c r="O182" s="31"/>
      <c r="P182" s="31"/>
      <c r="Q182" s="31"/>
      <c r="R182" s="31"/>
      <c r="S182" s="31"/>
      <c r="T182" s="31"/>
      <c r="U182" s="31"/>
    </row>
    <row r="183" ht="15.75" customHeight="1">
      <c r="B183" s="25"/>
      <c r="C183" s="32"/>
      <c r="D183" s="63"/>
      <c r="E183" s="32"/>
      <c r="F183" s="36"/>
      <c r="G183" s="49"/>
      <c r="H183" s="64"/>
      <c r="I183" s="35"/>
      <c r="J183" s="35"/>
      <c r="K183" s="35"/>
      <c r="L183" s="32"/>
      <c r="M183" s="35"/>
      <c r="N183" s="36"/>
      <c r="O183" s="31"/>
      <c r="P183" s="31"/>
      <c r="Q183" s="31"/>
      <c r="R183" s="31"/>
      <c r="S183" s="31"/>
      <c r="T183" s="31"/>
      <c r="U183" s="31"/>
    </row>
    <row r="184" ht="15.75" customHeight="1">
      <c r="B184" s="25"/>
      <c r="C184" s="32"/>
      <c r="D184" s="63"/>
      <c r="E184" s="32"/>
      <c r="F184" s="36"/>
      <c r="G184" s="49"/>
      <c r="H184" s="64"/>
      <c r="I184" s="35"/>
      <c r="J184" s="35"/>
      <c r="K184" s="35"/>
      <c r="L184" s="32"/>
      <c r="M184" s="35"/>
      <c r="N184" s="36"/>
      <c r="O184" s="31"/>
      <c r="P184" s="31"/>
      <c r="Q184" s="31"/>
      <c r="R184" s="31"/>
      <c r="S184" s="31"/>
      <c r="T184" s="31"/>
      <c r="U184" s="31"/>
    </row>
    <row r="185" ht="15.75" customHeight="1">
      <c r="B185" s="25"/>
      <c r="C185" s="32"/>
      <c r="D185" s="63"/>
      <c r="E185" s="32"/>
      <c r="F185" s="36"/>
      <c r="G185" s="49"/>
      <c r="H185" s="64"/>
      <c r="I185" s="35"/>
      <c r="J185" s="35"/>
      <c r="K185" s="35"/>
      <c r="L185" s="32"/>
      <c r="M185" s="35"/>
      <c r="N185" s="36"/>
      <c r="O185" s="31"/>
      <c r="P185" s="31"/>
      <c r="Q185" s="31"/>
      <c r="R185" s="31"/>
      <c r="S185" s="31"/>
      <c r="T185" s="31"/>
      <c r="U185" s="31"/>
    </row>
    <row r="186" ht="15.75" customHeight="1">
      <c r="B186" s="25"/>
      <c r="C186" s="32"/>
      <c r="D186" s="63"/>
      <c r="E186" s="32"/>
      <c r="F186" s="36"/>
      <c r="G186" s="49"/>
      <c r="H186" s="64"/>
      <c r="I186" s="35"/>
      <c r="J186" s="35"/>
      <c r="K186" s="35"/>
      <c r="L186" s="32"/>
      <c r="M186" s="35"/>
      <c r="N186" s="36"/>
      <c r="O186" s="31"/>
      <c r="P186" s="31"/>
      <c r="Q186" s="31"/>
      <c r="R186" s="31"/>
      <c r="S186" s="31"/>
      <c r="T186" s="31"/>
      <c r="U186" s="31"/>
    </row>
    <row r="187" ht="15.75" customHeight="1">
      <c r="B187" s="25"/>
      <c r="C187" s="32"/>
      <c r="D187" s="63"/>
      <c r="E187" s="32"/>
      <c r="F187" s="36"/>
      <c r="G187" s="49"/>
      <c r="H187" s="64"/>
      <c r="I187" s="35"/>
      <c r="J187" s="35"/>
      <c r="K187" s="35"/>
      <c r="L187" s="32"/>
      <c r="M187" s="35"/>
      <c r="N187" s="36"/>
      <c r="O187" s="31"/>
      <c r="P187" s="31"/>
      <c r="Q187" s="31"/>
      <c r="R187" s="31"/>
      <c r="S187" s="31"/>
      <c r="T187" s="31"/>
      <c r="U187" s="31"/>
    </row>
    <row r="188" ht="15.75" customHeight="1">
      <c r="B188" s="25"/>
      <c r="C188" s="32"/>
      <c r="D188" s="63"/>
      <c r="E188" s="32"/>
      <c r="F188" s="36"/>
      <c r="G188" s="49"/>
      <c r="H188" s="64"/>
      <c r="I188" s="35"/>
      <c r="J188" s="35"/>
      <c r="K188" s="35"/>
      <c r="L188" s="32"/>
      <c r="M188" s="35"/>
      <c r="N188" s="36"/>
      <c r="O188" s="31"/>
      <c r="P188" s="31"/>
      <c r="Q188" s="31"/>
      <c r="R188" s="31"/>
      <c r="S188" s="31"/>
      <c r="T188" s="31"/>
      <c r="U188" s="31"/>
    </row>
    <row r="189" ht="15.75" customHeight="1">
      <c r="B189" s="25"/>
      <c r="C189" s="32"/>
      <c r="D189" s="63"/>
      <c r="E189" s="32"/>
      <c r="F189" s="36"/>
      <c r="G189" s="49"/>
      <c r="H189" s="64"/>
      <c r="I189" s="35"/>
      <c r="J189" s="35"/>
      <c r="K189" s="35"/>
      <c r="L189" s="32"/>
      <c r="M189" s="35"/>
      <c r="N189" s="36"/>
      <c r="O189" s="31"/>
      <c r="P189" s="31"/>
      <c r="Q189" s="31"/>
      <c r="R189" s="31"/>
      <c r="S189" s="31"/>
      <c r="T189" s="31"/>
      <c r="U189" s="31"/>
    </row>
    <row r="190" ht="15.75" customHeight="1">
      <c r="B190" s="25"/>
      <c r="C190" s="32"/>
      <c r="D190" s="63"/>
      <c r="E190" s="32"/>
      <c r="F190" s="36"/>
      <c r="G190" s="49"/>
      <c r="H190" s="64"/>
      <c r="I190" s="35"/>
      <c r="J190" s="35"/>
      <c r="K190" s="35"/>
      <c r="L190" s="32"/>
      <c r="M190" s="35"/>
      <c r="N190" s="36"/>
      <c r="O190" s="31"/>
      <c r="P190" s="31"/>
      <c r="Q190" s="31"/>
      <c r="R190" s="31"/>
      <c r="S190" s="31"/>
      <c r="T190" s="31"/>
      <c r="U190" s="31"/>
    </row>
    <row r="191" ht="15.75" customHeight="1">
      <c r="B191" s="25"/>
      <c r="C191" s="32"/>
      <c r="D191" s="63"/>
      <c r="E191" s="32"/>
      <c r="F191" s="36"/>
      <c r="G191" s="49"/>
      <c r="H191" s="64"/>
      <c r="I191" s="35"/>
      <c r="J191" s="35"/>
      <c r="K191" s="35"/>
      <c r="L191" s="32"/>
      <c r="M191" s="35"/>
      <c r="N191" s="36"/>
      <c r="O191" s="31"/>
      <c r="P191" s="31"/>
      <c r="Q191" s="31"/>
      <c r="R191" s="31"/>
      <c r="S191" s="31"/>
      <c r="T191" s="31"/>
      <c r="U191" s="31"/>
    </row>
    <row r="192" ht="15.75" customHeight="1">
      <c r="B192" s="25"/>
      <c r="C192" s="32"/>
      <c r="D192" s="63"/>
      <c r="E192" s="32"/>
      <c r="F192" s="36"/>
      <c r="G192" s="49"/>
      <c r="H192" s="64"/>
      <c r="I192" s="35"/>
      <c r="J192" s="35"/>
      <c r="K192" s="35"/>
      <c r="L192" s="32"/>
      <c r="M192" s="35"/>
      <c r="N192" s="36"/>
      <c r="O192" s="31"/>
      <c r="P192" s="31"/>
      <c r="Q192" s="31"/>
      <c r="R192" s="31"/>
      <c r="S192" s="31"/>
      <c r="T192" s="31"/>
      <c r="U192" s="31"/>
    </row>
    <row r="193" ht="15.75" customHeight="1">
      <c r="B193" s="25"/>
      <c r="C193" s="32"/>
      <c r="D193" s="63"/>
      <c r="E193" s="32"/>
      <c r="F193" s="36"/>
      <c r="G193" s="49"/>
      <c r="H193" s="64"/>
      <c r="I193" s="35"/>
      <c r="J193" s="35"/>
      <c r="K193" s="35"/>
      <c r="L193" s="32"/>
      <c r="M193" s="35"/>
      <c r="N193" s="36"/>
      <c r="O193" s="31"/>
      <c r="P193" s="31"/>
      <c r="Q193" s="31"/>
      <c r="R193" s="31"/>
      <c r="S193" s="31"/>
      <c r="T193" s="31"/>
      <c r="U193" s="31"/>
    </row>
    <row r="194" ht="15.75" customHeight="1">
      <c r="B194" s="25"/>
      <c r="C194" s="32"/>
      <c r="D194" s="63"/>
      <c r="E194" s="32"/>
      <c r="F194" s="36"/>
      <c r="G194" s="49"/>
      <c r="H194" s="64"/>
      <c r="I194" s="35"/>
      <c r="J194" s="35"/>
      <c r="K194" s="35"/>
      <c r="L194" s="32"/>
      <c r="M194" s="35"/>
      <c r="N194" s="36"/>
      <c r="O194" s="31"/>
      <c r="P194" s="31"/>
      <c r="Q194" s="31"/>
      <c r="R194" s="31"/>
      <c r="S194" s="31"/>
      <c r="T194" s="31"/>
      <c r="U194" s="31"/>
    </row>
    <row r="195" ht="15.75" customHeight="1">
      <c r="B195" s="25"/>
      <c r="C195" s="32"/>
      <c r="D195" s="63"/>
      <c r="E195" s="32"/>
      <c r="F195" s="36"/>
      <c r="G195" s="49"/>
      <c r="H195" s="64"/>
      <c r="I195" s="35"/>
      <c r="J195" s="35"/>
      <c r="K195" s="35"/>
      <c r="L195" s="32"/>
      <c r="M195" s="35"/>
      <c r="N195" s="36"/>
      <c r="O195" s="31"/>
      <c r="P195" s="31"/>
      <c r="Q195" s="31"/>
      <c r="R195" s="31"/>
      <c r="S195" s="31"/>
      <c r="T195" s="31"/>
      <c r="U195" s="31"/>
    </row>
    <row r="196" ht="15.75" customHeight="1">
      <c r="B196" s="25"/>
      <c r="C196" s="32"/>
      <c r="D196" s="63"/>
      <c r="E196" s="32"/>
      <c r="F196" s="36"/>
      <c r="G196" s="49"/>
      <c r="H196" s="64"/>
      <c r="I196" s="35"/>
      <c r="J196" s="35"/>
      <c r="K196" s="35"/>
      <c r="L196" s="32"/>
      <c r="M196" s="35"/>
      <c r="N196" s="36"/>
      <c r="O196" s="31"/>
      <c r="P196" s="31"/>
      <c r="Q196" s="31"/>
      <c r="R196" s="31"/>
      <c r="S196" s="31"/>
      <c r="T196" s="31"/>
      <c r="U196" s="31"/>
    </row>
    <row r="197" ht="15.75" customHeight="1">
      <c r="B197" s="25"/>
      <c r="C197" s="32"/>
      <c r="D197" s="63"/>
      <c r="E197" s="32"/>
      <c r="F197" s="36"/>
      <c r="G197" s="49"/>
      <c r="H197" s="64"/>
      <c r="I197" s="35"/>
      <c r="J197" s="35"/>
      <c r="K197" s="35"/>
      <c r="L197" s="32"/>
      <c r="M197" s="35"/>
      <c r="N197" s="36"/>
      <c r="O197" s="31"/>
      <c r="P197" s="31"/>
      <c r="Q197" s="31"/>
      <c r="R197" s="31"/>
      <c r="S197" s="31"/>
      <c r="T197" s="31"/>
      <c r="U197" s="31"/>
    </row>
    <row r="198" ht="15.75" customHeight="1">
      <c r="B198" s="25"/>
      <c r="C198" s="32"/>
      <c r="D198" s="63"/>
      <c r="E198" s="32"/>
      <c r="F198" s="36"/>
      <c r="G198" s="49"/>
      <c r="H198" s="64"/>
      <c r="I198" s="35"/>
      <c r="J198" s="35"/>
      <c r="K198" s="35"/>
      <c r="L198" s="32"/>
      <c r="M198" s="35"/>
      <c r="N198" s="36"/>
      <c r="O198" s="31"/>
      <c r="P198" s="31"/>
      <c r="Q198" s="31"/>
      <c r="R198" s="31"/>
      <c r="S198" s="31"/>
      <c r="T198" s="31"/>
      <c r="U198" s="31"/>
    </row>
    <row r="199" ht="15.75" customHeight="1">
      <c r="B199" s="25"/>
      <c r="C199" s="32"/>
      <c r="D199" s="63"/>
      <c r="E199" s="32"/>
      <c r="F199" s="36"/>
      <c r="G199" s="49"/>
      <c r="H199" s="64"/>
      <c r="I199" s="35"/>
      <c r="J199" s="35"/>
      <c r="K199" s="35"/>
      <c r="L199" s="32"/>
      <c r="M199" s="35"/>
      <c r="N199" s="36"/>
      <c r="O199" s="31"/>
      <c r="P199" s="31"/>
      <c r="Q199" s="31"/>
      <c r="R199" s="31"/>
      <c r="S199" s="31"/>
      <c r="T199" s="31"/>
      <c r="U199" s="31"/>
    </row>
    <row r="200" ht="15.75" customHeight="1">
      <c r="B200" s="25"/>
      <c r="C200" s="32"/>
      <c r="D200" s="63"/>
      <c r="E200" s="32"/>
      <c r="F200" s="36"/>
      <c r="G200" s="49"/>
      <c r="H200" s="64"/>
      <c r="I200" s="35"/>
      <c r="J200" s="35"/>
      <c r="K200" s="35"/>
      <c r="L200" s="32"/>
      <c r="M200" s="35"/>
      <c r="N200" s="36"/>
      <c r="O200" s="31"/>
      <c r="P200" s="31"/>
      <c r="Q200" s="31"/>
      <c r="R200" s="31"/>
      <c r="S200" s="31"/>
      <c r="T200" s="31"/>
      <c r="U200" s="31"/>
    </row>
    <row r="201" ht="15.75" customHeight="1">
      <c r="B201" s="25"/>
      <c r="C201" s="32"/>
      <c r="D201" s="63"/>
      <c r="E201" s="32"/>
      <c r="F201" s="36"/>
      <c r="G201" s="49"/>
      <c r="H201" s="64"/>
      <c r="I201" s="35"/>
      <c r="J201" s="35"/>
      <c r="K201" s="35"/>
      <c r="L201" s="32"/>
      <c r="M201" s="35"/>
      <c r="N201" s="36"/>
      <c r="O201" s="31"/>
      <c r="P201" s="31"/>
      <c r="Q201" s="31"/>
      <c r="R201" s="31"/>
      <c r="S201" s="31"/>
      <c r="T201" s="31"/>
      <c r="U201" s="31"/>
    </row>
    <row r="202" ht="15.75" customHeight="1">
      <c r="B202" s="25"/>
      <c r="C202" s="32"/>
      <c r="D202" s="63"/>
      <c r="E202" s="32"/>
      <c r="F202" s="36"/>
      <c r="G202" s="49"/>
      <c r="H202" s="64"/>
      <c r="I202" s="35"/>
      <c r="J202" s="35"/>
      <c r="K202" s="35"/>
      <c r="L202" s="32"/>
      <c r="M202" s="35"/>
      <c r="N202" s="36"/>
      <c r="O202" s="31"/>
      <c r="P202" s="31"/>
      <c r="Q202" s="31"/>
      <c r="R202" s="31"/>
      <c r="S202" s="31"/>
      <c r="T202" s="31"/>
      <c r="U202" s="31"/>
    </row>
    <row r="203" ht="15.75" customHeight="1">
      <c r="B203" s="25"/>
      <c r="C203" s="32"/>
      <c r="D203" s="63"/>
      <c r="E203" s="32"/>
      <c r="F203" s="36"/>
      <c r="G203" s="49"/>
      <c r="H203" s="64"/>
      <c r="I203" s="35"/>
      <c r="J203" s="35"/>
      <c r="K203" s="35"/>
      <c r="L203" s="32"/>
      <c r="M203" s="35"/>
      <c r="N203" s="36"/>
      <c r="O203" s="31"/>
      <c r="P203" s="31"/>
      <c r="Q203" s="31"/>
      <c r="R203" s="31"/>
      <c r="S203" s="31"/>
      <c r="T203" s="31"/>
      <c r="U203" s="31"/>
    </row>
    <row r="204" ht="15.75" customHeight="1">
      <c r="B204" s="25"/>
      <c r="C204" s="32"/>
      <c r="D204" s="63"/>
      <c r="E204" s="32"/>
      <c r="F204" s="36"/>
      <c r="G204" s="49"/>
      <c r="H204" s="64"/>
      <c r="I204" s="35"/>
      <c r="J204" s="35"/>
      <c r="K204" s="35"/>
      <c r="L204" s="32"/>
      <c r="M204" s="35"/>
      <c r="N204" s="36"/>
      <c r="O204" s="31"/>
      <c r="P204" s="31"/>
      <c r="Q204" s="31"/>
      <c r="R204" s="31"/>
      <c r="S204" s="31"/>
      <c r="T204" s="31"/>
      <c r="U204" s="31"/>
    </row>
    <row r="205" ht="15.75" customHeight="1">
      <c r="B205" s="25"/>
      <c r="C205" s="32"/>
      <c r="D205" s="63"/>
      <c r="E205" s="32"/>
      <c r="F205" s="36"/>
      <c r="G205" s="49"/>
      <c r="H205" s="64"/>
      <c r="I205" s="35"/>
      <c r="J205" s="35"/>
      <c r="K205" s="35"/>
      <c r="L205" s="32"/>
      <c r="M205" s="35"/>
      <c r="N205" s="36"/>
      <c r="O205" s="31"/>
      <c r="P205" s="31"/>
      <c r="Q205" s="31"/>
      <c r="R205" s="31"/>
      <c r="S205" s="31"/>
      <c r="T205" s="31"/>
      <c r="U205" s="31"/>
    </row>
    <row r="206" ht="15.75" customHeight="1">
      <c r="B206" s="25"/>
      <c r="C206" s="32"/>
      <c r="D206" s="63"/>
      <c r="E206" s="32"/>
      <c r="F206" s="36"/>
      <c r="G206" s="49"/>
      <c r="H206" s="64"/>
      <c r="I206" s="35"/>
      <c r="J206" s="35"/>
      <c r="K206" s="35"/>
      <c r="L206" s="32"/>
      <c r="M206" s="35"/>
      <c r="N206" s="36"/>
      <c r="O206" s="31"/>
      <c r="P206" s="31"/>
      <c r="Q206" s="31"/>
      <c r="R206" s="31"/>
      <c r="S206" s="31"/>
      <c r="T206" s="31"/>
      <c r="U206" s="31"/>
    </row>
    <row r="207" ht="15.75" customHeight="1">
      <c r="B207" s="25"/>
      <c r="C207" s="32"/>
      <c r="D207" s="63"/>
      <c r="E207" s="32"/>
      <c r="F207" s="36"/>
      <c r="G207" s="49"/>
      <c r="H207" s="64"/>
      <c r="I207" s="35"/>
      <c r="J207" s="35"/>
      <c r="K207" s="35"/>
      <c r="L207" s="32"/>
      <c r="M207" s="35"/>
      <c r="N207" s="36"/>
      <c r="O207" s="31"/>
      <c r="P207" s="31"/>
      <c r="Q207" s="31"/>
      <c r="R207" s="31"/>
      <c r="S207" s="31"/>
      <c r="T207" s="31"/>
      <c r="U207" s="31"/>
    </row>
    <row r="208" ht="15.75" customHeight="1">
      <c r="B208" s="25"/>
      <c r="C208" s="32"/>
      <c r="D208" s="63"/>
      <c r="E208" s="32"/>
      <c r="F208" s="36"/>
      <c r="G208" s="49"/>
      <c r="H208" s="64"/>
      <c r="I208" s="35"/>
      <c r="J208" s="35"/>
      <c r="K208" s="35"/>
      <c r="L208" s="32"/>
      <c r="M208" s="35"/>
      <c r="N208" s="36"/>
      <c r="O208" s="31"/>
      <c r="P208" s="31"/>
      <c r="Q208" s="31"/>
      <c r="R208" s="31"/>
      <c r="S208" s="31"/>
      <c r="T208" s="31"/>
      <c r="U208" s="31"/>
    </row>
    <row r="209" ht="15.75" customHeight="1">
      <c r="B209" s="25"/>
      <c r="C209" s="32"/>
      <c r="D209" s="63"/>
      <c r="E209" s="32"/>
      <c r="F209" s="36"/>
      <c r="G209" s="49"/>
      <c r="H209" s="64"/>
      <c r="I209" s="35"/>
      <c r="J209" s="35"/>
      <c r="K209" s="35"/>
      <c r="L209" s="32"/>
      <c r="M209" s="35"/>
      <c r="N209" s="36"/>
      <c r="O209" s="31"/>
      <c r="P209" s="31"/>
      <c r="Q209" s="31"/>
      <c r="R209" s="31"/>
      <c r="S209" s="31"/>
      <c r="T209" s="31"/>
      <c r="U209" s="31"/>
    </row>
    <row r="210" ht="15.75" customHeight="1">
      <c r="B210" s="25"/>
      <c r="C210" s="32"/>
      <c r="D210" s="63"/>
      <c r="E210" s="32"/>
      <c r="F210" s="36"/>
      <c r="G210" s="49"/>
      <c r="H210" s="64"/>
      <c r="I210" s="35"/>
      <c r="J210" s="35"/>
      <c r="K210" s="35"/>
      <c r="L210" s="32"/>
      <c r="M210" s="35"/>
      <c r="N210" s="36"/>
      <c r="O210" s="31"/>
      <c r="P210" s="31"/>
      <c r="Q210" s="31"/>
      <c r="R210" s="31"/>
      <c r="S210" s="31"/>
      <c r="T210" s="31"/>
      <c r="U210" s="31"/>
    </row>
    <row r="211" ht="15.75" customHeight="1">
      <c r="B211" s="25"/>
      <c r="C211" s="32"/>
      <c r="D211" s="63"/>
      <c r="E211" s="32"/>
      <c r="F211" s="36"/>
      <c r="G211" s="49"/>
      <c r="H211" s="64"/>
      <c r="I211" s="35"/>
      <c r="J211" s="35"/>
      <c r="K211" s="35"/>
      <c r="L211" s="32"/>
      <c r="M211" s="35"/>
      <c r="N211" s="36"/>
      <c r="O211" s="31"/>
      <c r="P211" s="31"/>
      <c r="Q211" s="31"/>
      <c r="R211" s="31"/>
      <c r="S211" s="31"/>
      <c r="T211" s="31"/>
      <c r="U211" s="31"/>
    </row>
    <row r="212" ht="15.75" customHeight="1">
      <c r="B212" s="25"/>
      <c r="C212" s="32"/>
      <c r="D212" s="63"/>
      <c r="E212" s="32"/>
      <c r="F212" s="36"/>
      <c r="G212" s="49"/>
      <c r="H212" s="64"/>
      <c r="I212" s="35"/>
      <c r="J212" s="35"/>
      <c r="K212" s="35"/>
      <c r="L212" s="32"/>
      <c r="M212" s="35"/>
      <c r="N212" s="36"/>
      <c r="O212" s="31"/>
      <c r="P212" s="31"/>
      <c r="Q212" s="31"/>
      <c r="R212" s="31"/>
      <c r="S212" s="31"/>
      <c r="T212" s="31"/>
      <c r="U212" s="31"/>
    </row>
    <row r="213" ht="15.75" customHeight="1">
      <c r="B213" s="25"/>
      <c r="C213" s="32"/>
      <c r="D213" s="63"/>
      <c r="E213" s="32"/>
      <c r="F213" s="36"/>
      <c r="G213" s="49"/>
      <c r="H213" s="64"/>
      <c r="I213" s="35"/>
      <c r="J213" s="35"/>
      <c r="K213" s="35"/>
      <c r="L213" s="32"/>
      <c r="M213" s="35"/>
      <c r="N213" s="36"/>
      <c r="O213" s="31"/>
      <c r="P213" s="31"/>
      <c r="Q213" s="31"/>
      <c r="R213" s="31"/>
      <c r="S213" s="31"/>
      <c r="T213" s="31"/>
      <c r="U213" s="31"/>
    </row>
    <row r="214" ht="15.75" customHeight="1">
      <c r="B214" s="25"/>
      <c r="C214" s="32"/>
      <c r="D214" s="63"/>
      <c r="E214" s="32"/>
      <c r="F214" s="36"/>
      <c r="G214" s="49"/>
      <c r="H214" s="64"/>
      <c r="I214" s="35"/>
      <c r="J214" s="35"/>
      <c r="K214" s="35"/>
      <c r="L214" s="32"/>
      <c r="M214" s="35"/>
      <c r="N214" s="36"/>
      <c r="O214" s="31"/>
      <c r="P214" s="31"/>
      <c r="Q214" s="31"/>
      <c r="R214" s="31"/>
      <c r="S214" s="31"/>
      <c r="T214" s="31"/>
      <c r="U214" s="31"/>
    </row>
    <row r="215" ht="15.75" customHeight="1">
      <c r="B215" s="25"/>
      <c r="C215" s="32"/>
      <c r="D215" s="63"/>
      <c r="E215" s="32"/>
      <c r="F215" s="36"/>
      <c r="G215" s="49"/>
      <c r="H215" s="64"/>
      <c r="I215" s="35"/>
      <c r="J215" s="35"/>
      <c r="K215" s="35"/>
      <c r="L215" s="32"/>
      <c r="M215" s="35"/>
      <c r="N215" s="36"/>
      <c r="O215" s="31"/>
      <c r="P215" s="31"/>
      <c r="Q215" s="31"/>
      <c r="R215" s="31"/>
      <c r="S215" s="31"/>
      <c r="T215" s="31"/>
      <c r="U215" s="31"/>
    </row>
    <row r="216" ht="15.75" customHeight="1">
      <c r="B216" s="25"/>
      <c r="C216" s="32"/>
      <c r="D216" s="63"/>
      <c r="E216" s="32"/>
      <c r="F216" s="36"/>
      <c r="G216" s="49"/>
      <c r="H216" s="64"/>
      <c r="I216" s="35"/>
      <c r="J216" s="35"/>
      <c r="K216" s="35"/>
      <c r="L216" s="32"/>
      <c r="M216" s="35"/>
      <c r="N216" s="36"/>
      <c r="O216" s="31"/>
      <c r="P216" s="31"/>
      <c r="Q216" s="31"/>
      <c r="R216" s="31"/>
      <c r="S216" s="31"/>
      <c r="T216" s="31"/>
      <c r="U216" s="31"/>
    </row>
    <row r="217" ht="15.75" customHeight="1">
      <c r="B217" s="25"/>
      <c r="C217" s="32"/>
      <c r="D217" s="63"/>
      <c r="E217" s="32"/>
      <c r="F217" s="36"/>
      <c r="G217" s="49"/>
      <c r="H217" s="64"/>
      <c r="I217" s="35"/>
      <c r="J217" s="35"/>
      <c r="K217" s="35"/>
      <c r="L217" s="32"/>
      <c r="M217" s="35"/>
      <c r="N217" s="36"/>
      <c r="O217" s="31"/>
      <c r="P217" s="31"/>
      <c r="Q217" s="31"/>
      <c r="R217" s="31"/>
      <c r="S217" s="31"/>
      <c r="T217" s="31"/>
      <c r="U217" s="31"/>
    </row>
    <row r="218" ht="15.75" customHeight="1">
      <c r="B218" s="25"/>
      <c r="C218" s="32"/>
      <c r="D218" s="63"/>
      <c r="E218" s="32"/>
      <c r="F218" s="36"/>
      <c r="G218" s="49"/>
      <c r="H218" s="64"/>
      <c r="I218" s="35"/>
      <c r="J218" s="35"/>
      <c r="K218" s="35"/>
      <c r="L218" s="32"/>
      <c r="M218" s="35"/>
      <c r="N218" s="36"/>
      <c r="O218" s="31"/>
      <c r="P218" s="31"/>
      <c r="Q218" s="31"/>
      <c r="R218" s="31"/>
      <c r="S218" s="31"/>
      <c r="T218" s="31"/>
      <c r="U218" s="31"/>
    </row>
    <row r="219" ht="15.75" customHeight="1">
      <c r="B219" s="25"/>
      <c r="C219" s="32"/>
      <c r="D219" s="63"/>
      <c r="E219" s="32"/>
      <c r="F219" s="36"/>
      <c r="G219" s="49"/>
      <c r="H219" s="64"/>
      <c r="I219" s="35"/>
      <c r="J219" s="35"/>
      <c r="K219" s="35"/>
      <c r="L219" s="32"/>
      <c r="M219" s="35"/>
      <c r="N219" s="36"/>
      <c r="O219" s="31"/>
      <c r="P219" s="31"/>
      <c r="Q219" s="31"/>
      <c r="R219" s="31"/>
      <c r="S219" s="31"/>
      <c r="T219" s="31"/>
      <c r="U219" s="31"/>
    </row>
    <row r="220" ht="15.75" customHeight="1">
      <c r="B220" s="25"/>
      <c r="C220" s="32"/>
      <c r="D220" s="63"/>
      <c r="E220" s="32"/>
      <c r="F220" s="36"/>
      <c r="G220" s="49"/>
      <c r="H220" s="64"/>
      <c r="I220" s="35"/>
      <c r="J220" s="35"/>
      <c r="K220" s="35"/>
      <c r="L220" s="32"/>
      <c r="M220" s="35"/>
      <c r="N220" s="36"/>
      <c r="O220" s="31"/>
      <c r="P220" s="31"/>
      <c r="Q220" s="31"/>
      <c r="R220" s="31"/>
      <c r="S220" s="31"/>
      <c r="T220" s="31"/>
      <c r="U220" s="31"/>
    </row>
    <row r="221" ht="15.75" customHeight="1">
      <c r="B221" s="25"/>
      <c r="C221" s="32"/>
      <c r="D221" s="63"/>
      <c r="E221" s="32"/>
      <c r="F221" s="36"/>
      <c r="G221" s="49"/>
      <c r="H221" s="64"/>
      <c r="I221" s="35"/>
      <c r="J221" s="35"/>
      <c r="K221" s="35"/>
      <c r="L221" s="32"/>
      <c r="M221" s="35"/>
      <c r="N221" s="36"/>
      <c r="O221" s="31"/>
      <c r="P221" s="31"/>
      <c r="Q221" s="31"/>
      <c r="R221" s="31"/>
      <c r="S221" s="31"/>
      <c r="T221" s="31"/>
      <c r="U221" s="31"/>
    </row>
    <row r="222" ht="15.75" customHeight="1">
      <c r="B222" s="25"/>
      <c r="C222" s="32"/>
      <c r="D222" s="63"/>
      <c r="E222" s="32"/>
      <c r="F222" s="36"/>
      <c r="G222" s="49"/>
      <c r="H222" s="64"/>
      <c r="I222" s="35"/>
      <c r="J222" s="35"/>
      <c r="K222" s="35"/>
      <c r="L222" s="32"/>
      <c r="M222" s="35"/>
      <c r="N222" s="36"/>
      <c r="O222" s="31"/>
      <c r="P222" s="31"/>
      <c r="Q222" s="31"/>
      <c r="R222" s="31"/>
      <c r="S222" s="31"/>
      <c r="T222" s="31"/>
      <c r="U222" s="31"/>
    </row>
    <row r="223" ht="15.75" customHeight="1">
      <c r="B223" s="25"/>
      <c r="C223" s="32"/>
      <c r="D223" s="63"/>
      <c r="E223" s="32"/>
      <c r="F223" s="36"/>
      <c r="G223" s="49"/>
      <c r="H223" s="64"/>
      <c r="I223" s="35"/>
      <c r="J223" s="35"/>
      <c r="K223" s="35"/>
      <c r="L223" s="32"/>
      <c r="M223" s="35"/>
      <c r="N223" s="36"/>
      <c r="O223" s="31"/>
      <c r="P223" s="31"/>
      <c r="Q223" s="31"/>
      <c r="R223" s="31"/>
      <c r="S223" s="31"/>
      <c r="T223" s="31"/>
      <c r="U223" s="31"/>
    </row>
    <row r="224" ht="15.75" customHeight="1">
      <c r="B224" s="25"/>
      <c r="C224" s="32"/>
      <c r="D224" s="63"/>
      <c r="E224" s="32"/>
      <c r="F224" s="36"/>
      <c r="G224" s="49"/>
      <c r="H224" s="64"/>
      <c r="I224" s="35"/>
      <c r="J224" s="35"/>
      <c r="K224" s="35"/>
      <c r="L224" s="32"/>
      <c r="M224" s="35"/>
      <c r="N224" s="36"/>
      <c r="O224" s="31"/>
      <c r="P224" s="31"/>
      <c r="Q224" s="31"/>
      <c r="R224" s="31"/>
      <c r="S224" s="31"/>
      <c r="T224" s="31"/>
      <c r="U224" s="31"/>
    </row>
    <row r="225" ht="15.75" customHeight="1">
      <c r="B225" s="25"/>
      <c r="C225" s="32"/>
      <c r="D225" s="63"/>
      <c r="E225" s="32"/>
      <c r="F225" s="36"/>
      <c r="G225" s="49"/>
      <c r="H225" s="64"/>
      <c r="I225" s="35"/>
      <c r="J225" s="35"/>
      <c r="K225" s="35"/>
      <c r="L225" s="32"/>
      <c r="M225" s="35"/>
      <c r="N225" s="36"/>
      <c r="O225" s="31"/>
      <c r="P225" s="31"/>
      <c r="Q225" s="31"/>
      <c r="R225" s="31"/>
      <c r="S225" s="31"/>
      <c r="T225" s="31"/>
      <c r="U225" s="31"/>
    </row>
    <row r="226" ht="15.75" customHeight="1">
      <c r="B226" s="25"/>
      <c r="C226" s="32"/>
      <c r="D226" s="63"/>
      <c r="E226" s="32"/>
      <c r="F226" s="36"/>
      <c r="G226" s="49"/>
      <c r="H226" s="64"/>
      <c r="I226" s="35"/>
      <c r="J226" s="35"/>
      <c r="K226" s="35"/>
      <c r="L226" s="32"/>
      <c r="M226" s="35"/>
      <c r="N226" s="36"/>
      <c r="O226" s="31"/>
      <c r="P226" s="31"/>
      <c r="Q226" s="31"/>
      <c r="R226" s="31"/>
      <c r="S226" s="31"/>
      <c r="T226" s="31"/>
      <c r="U226" s="31"/>
    </row>
    <row r="227" ht="15.75" customHeight="1">
      <c r="B227" s="25"/>
      <c r="C227" s="32"/>
      <c r="D227" s="63"/>
      <c r="E227" s="32"/>
      <c r="F227" s="36"/>
      <c r="G227" s="49"/>
      <c r="H227" s="64"/>
      <c r="I227" s="35"/>
      <c r="J227" s="35"/>
      <c r="K227" s="35"/>
      <c r="L227" s="32"/>
      <c r="M227" s="35"/>
      <c r="N227" s="36"/>
      <c r="O227" s="31"/>
      <c r="P227" s="31"/>
      <c r="Q227" s="31"/>
      <c r="R227" s="31"/>
      <c r="S227" s="31"/>
      <c r="T227" s="31"/>
      <c r="U227" s="31"/>
    </row>
    <row r="228" ht="15.75" customHeight="1">
      <c r="B228" s="25"/>
      <c r="C228" s="32"/>
      <c r="D228" s="63"/>
      <c r="E228" s="32"/>
      <c r="F228" s="36"/>
      <c r="G228" s="49"/>
      <c r="H228" s="64"/>
      <c r="I228" s="35"/>
      <c r="J228" s="35"/>
      <c r="K228" s="35"/>
      <c r="L228" s="32"/>
      <c r="M228" s="35"/>
      <c r="N228" s="36"/>
      <c r="O228" s="31"/>
      <c r="P228" s="31"/>
      <c r="Q228" s="31"/>
      <c r="R228" s="31"/>
      <c r="S228" s="31"/>
      <c r="T228" s="31"/>
      <c r="U228" s="31"/>
    </row>
    <row r="229" ht="15.75" customHeight="1">
      <c r="B229" s="25"/>
      <c r="C229" s="32"/>
      <c r="D229" s="63"/>
      <c r="E229" s="32"/>
      <c r="F229" s="36"/>
      <c r="G229" s="49"/>
      <c r="H229" s="64"/>
      <c r="I229" s="35"/>
      <c r="J229" s="35"/>
      <c r="K229" s="35"/>
      <c r="L229" s="32"/>
      <c r="M229" s="35"/>
      <c r="N229" s="36"/>
      <c r="O229" s="31"/>
      <c r="P229" s="31"/>
      <c r="Q229" s="31"/>
      <c r="R229" s="31"/>
      <c r="S229" s="31"/>
      <c r="T229" s="31"/>
      <c r="U229" s="31"/>
    </row>
    <row r="230" ht="15.75" customHeight="1">
      <c r="B230" s="25"/>
      <c r="C230" s="32"/>
      <c r="D230" s="63"/>
      <c r="E230" s="32"/>
      <c r="F230" s="36"/>
      <c r="G230" s="49"/>
      <c r="H230" s="64"/>
      <c r="I230" s="35"/>
      <c r="J230" s="35"/>
      <c r="K230" s="35"/>
      <c r="L230" s="32"/>
      <c r="M230" s="35"/>
      <c r="N230" s="36"/>
      <c r="O230" s="31"/>
      <c r="P230" s="31"/>
      <c r="Q230" s="31"/>
      <c r="R230" s="31"/>
      <c r="S230" s="31"/>
      <c r="T230" s="31"/>
      <c r="U230" s="31"/>
    </row>
    <row r="231" ht="15.75" customHeight="1">
      <c r="B231" s="25"/>
      <c r="C231" s="32"/>
      <c r="D231" s="63"/>
      <c r="E231" s="32"/>
      <c r="F231" s="36"/>
      <c r="G231" s="49"/>
      <c r="H231" s="64"/>
      <c r="I231" s="35"/>
      <c r="J231" s="35"/>
      <c r="K231" s="35"/>
      <c r="L231" s="32"/>
      <c r="M231" s="35"/>
      <c r="N231" s="36"/>
      <c r="O231" s="31"/>
      <c r="P231" s="31"/>
      <c r="Q231" s="31"/>
      <c r="R231" s="31"/>
      <c r="S231" s="31"/>
      <c r="T231" s="31"/>
      <c r="U231" s="31"/>
    </row>
    <row r="232" ht="15.75" customHeight="1">
      <c r="B232" s="25"/>
      <c r="C232" s="32"/>
      <c r="D232" s="63"/>
      <c r="E232" s="32"/>
      <c r="F232" s="36"/>
      <c r="G232" s="49"/>
      <c r="H232" s="64"/>
      <c r="I232" s="35"/>
      <c r="J232" s="35"/>
      <c r="K232" s="35"/>
      <c r="L232" s="32"/>
      <c r="M232" s="35"/>
      <c r="N232" s="36"/>
      <c r="O232" s="31"/>
      <c r="P232" s="31"/>
      <c r="Q232" s="31"/>
      <c r="R232" s="31"/>
      <c r="S232" s="31"/>
      <c r="T232" s="31"/>
      <c r="U232" s="31"/>
    </row>
    <row r="233" ht="15.75" customHeight="1">
      <c r="B233" s="25"/>
      <c r="C233" s="32"/>
      <c r="D233" s="63"/>
      <c r="E233" s="32"/>
      <c r="F233" s="36"/>
      <c r="G233" s="49"/>
      <c r="H233" s="64"/>
      <c r="I233" s="35"/>
      <c r="J233" s="35"/>
      <c r="K233" s="35"/>
      <c r="L233" s="32"/>
      <c r="M233" s="35"/>
      <c r="N233" s="36"/>
      <c r="O233" s="31"/>
      <c r="P233" s="31"/>
      <c r="Q233" s="31"/>
      <c r="R233" s="31"/>
      <c r="S233" s="31"/>
      <c r="T233" s="31"/>
      <c r="U233" s="31"/>
    </row>
    <row r="234" ht="15.75" customHeight="1">
      <c r="B234" s="25"/>
      <c r="C234" s="32"/>
      <c r="D234" s="63"/>
      <c r="E234" s="32"/>
      <c r="F234" s="36"/>
      <c r="G234" s="49"/>
      <c r="H234" s="64"/>
      <c r="I234" s="35"/>
      <c r="J234" s="35"/>
      <c r="K234" s="35"/>
      <c r="L234" s="32"/>
      <c r="M234" s="35"/>
      <c r="N234" s="36"/>
      <c r="O234" s="31"/>
      <c r="P234" s="31"/>
      <c r="Q234" s="31"/>
      <c r="R234" s="31"/>
      <c r="S234" s="31"/>
      <c r="T234" s="31"/>
      <c r="U234" s="31"/>
    </row>
    <row r="235" ht="15.75" customHeight="1">
      <c r="B235" s="25"/>
      <c r="C235" s="32"/>
      <c r="D235" s="63"/>
      <c r="E235" s="32"/>
      <c r="F235" s="36"/>
      <c r="G235" s="49"/>
      <c r="H235" s="64"/>
      <c r="I235" s="35"/>
      <c r="J235" s="35"/>
      <c r="K235" s="35"/>
      <c r="L235" s="32"/>
      <c r="M235" s="35"/>
      <c r="N235" s="36"/>
      <c r="O235" s="31"/>
      <c r="P235" s="31"/>
      <c r="Q235" s="31"/>
      <c r="R235" s="31"/>
      <c r="S235" s="31"/>
      <c r="T235" s="31"/>
      <c r="U235" s="31"/>
    </row>
    <row r="236" ht="15.75" customHeight="1">
      <c r="B236" s="25"/>
      <c r="C236" s="32"/>
      <c r="D236" s="63"/>
      <c r="E236" s="32"/>
      <c r="F236" s="36"/>
      <c r="G236" s="49"/>
      <c r="H236" s="64"/>
      <c r="I236" s="35"/>
      <c r="J236" s="35"/>
      <c r="K236" s="35"/>
      <c r="L236" s="32"/>
      <c r="M236" s="35"/>
      <c r="N236" s="36"/>
      <c r="O236" s="31"/>
      <c r="P236" s="31"/>
      <c r="Q236" s="31"/>
      <c r="R236" s="31"/>
      <c r="S236" s="31"/>
      <c r="T236" s="31"/>
      <c r="U236" s="31"/>
    </row>
    <row r="237" ht="15.75" customHeight="1">
      <c r="B237" s="25"/>
      <c r="C237" s="32"/>
      <c r="D237" s="63"/>
      <c r="E237" s="32"/>
      <c r="F237" s="36"/>
      <c r="G237" s="49"/>
      <c r="H237" s="64"/>
      <c r="I237" s="35"/>
      <c r="J237" s="35"/>
      <c r="K237" s="35"/>
      <c r="L237" s="32"/>
      <c r="M237" s="35"/>
      <c r="N237" s="36"/>
      <c r="O237" s="31"/>
      <c r="P237" s="31"/>
      <c r="Q237" s="31"/>
      <c r="R237" s="31"/>
      <c r="S237" s="31"/>
      <c r="T237" s="31"/>
      <c r="U237" s="31"/>
    </row>
    <row r="238" ht="15.75" customHeight="1">
      <c r="B238" s="25"/>
      <c r="C238" s="32"/>
      <c r="D238" s="63"/>
      <c r="E238" s="32"/>
      <c r="F238" s="36"/>
      <c r="G238" s="49"/>
      <c r="H238" s="64"/>
      <c r="I238" s="35"/>
      <c r="J238" s="35"/>
      <c r="K238" s="35"/>
      <c r="L238" s="32"/>
      <c r="M238" s="35"/>
      <c r="N238" s="36"/>
      <c r="O238" s="31"/>
      <c r="P238" s="31"/>
      <c r="Q238" s="31"/>
      <c r="R238" s="31"/>
      <c r="S238" s="31"/>
      <c r="T238" s="31"/>
      <c r="U238" s="31"/>
    </row>
    <row r="239" ht="15.75" customHeight="1">
      <c r="B239" s="25"/>
      <c r="C239" s="32"/>
      <c r="D239" s="63"/>
      <c r="E239" s="32"/>
      <c r="F239" s="36"/>
      <c r="G239" s="49"/>
      <c r="H239" s="64"/>
      <c r="I239" s="35"/>
      <c r="J239" s="35"/>
      <c r="K239" s="35"/>
      <c r="L239" s="32"/>
      <c r="M239" s="35"/>
      <c r="N239" s="36"/>
      <c r="O239" s="31"/>
      <c r="P239" s="31"/>
      <c r="Q239" s="31"/>
      <c r="R239" s="31"/>
      <c r="S239" s="31"/>
      <c r="T239" s="31"/>
      <c r="U239" s="31"/>
    </row>
    <row r="240" ht="15.75" customHeight="1">
      <c r="B240" s="25"/>
      <c r="C240" s="32"/>
      <c r="D240" s="63"/>
      <c r="E240" s="32"/>
      <c r="F240" s="36"/>
      <c r="G240" s="49"/>
      <c r="H240" s="64"/>
      <c r="I240" s="35"/>
      <c r="J240" s="35"/>
      <c r="K240" s="35"/>
      <c r="L240" s="32"/>
      <c r="M240" s="35"/>
      <c r="N240" s="36"/>
      <c r="O240" s="31"/>
      <c r="P240" s="31"/>
      <c r="Q240" s="31"/>
      <c r="R240" s="31"/>
      <c r="S240" s="31"/>
      <c r="T240" s="31"/>
      <c r="U240" s="31"/>
    </row>
    <row r="241" ht="15.75" customHeight="1">
      <c r="B241" s="25"/>
      <c r="C241" s="32"/>
      <c r="D241" s="63"/>
      <c r="E241" s="32"/>
      <c r="F241" s="36"/>
      <c r="G241" s="49"/>
      <c r="H241" s="64"/>
      <c r="I241" s="35"/>
      <c r="J241" s="35"/>
      <c r="K241" s="35"/>
      <c r="L241" s="32"/>
      <c r="M241" s="35"/>
      <c r="N241" s="36"/>
      <c r="O241" s="31"/>
      <c r="P241" s="31"/>
      <c r="Q241" s="31"/>
      <c r="R241" s="31"/>
      <c r="S241" s="31"/>
      <c r="T241" s="31"/>
      <c r="U241" s="31"/>
    </row>
    <row r="242" ht="15.75" customHeight="1">
      <c r="B242" s="25"/>
      <c r="C242" s="32"/>
      <c r="D242" s="63"/>
      <c r="E242" s="32"/>
      <c r="F242" s="36"/>
      <c r="G242" s="49"/>
      <c r="H242" s="64"/>
      <c r="I242" s="35"/>
      <c r="J242" s="35"/>
      <c r="K242" s="35"/>
      <c r="L242" s="32"/>
      <c r="M242" s="35"/>
      <c r="N242" s="36"/>
      <c r="O242" s="31"/>
      <c r="P242" s="31"/>
      <c r="Q242" s="31"/>
      <c r="R242" s="31"/>
      <c r="S242" s="31"/>
      <c r="T242" s="31"/>
      <c r="U242" s="31"/>
    </row>
    <row r="243" ht="15.75" customHeight="1">
      <c r="B243" s="25"/>
      <c r="C243" s="32"/>
      <c r="D243" s="63"/>
      <c r="E243" s="32"/>
      <c r="F243" s="36"/>
      <c r="G243" s="49"/>
      <c r="H243" s="64"/>
      <c r="I243" s="35"/>
      <c r="J243" s="35"/>
      <c r="K243" s="35"/>
      <c r="L243" s="32"/>
      <c r="M243" s="35"/>
      <c r="N243" s="36"/>
      <c r="O243" s="31"/>
      <c r="P243" s="31"/>
      <c r="Q243" s="31"/>
      <c r="R243" s="31"/>
      <c r="S243" s="31"/>
      <c r="T243" s="31"/>
      <c r="U243" s="31"/>
    </row>
    <row r="244" ht="15.75" customHeight="1">
      <c r="B244" s="25"/>
      <c r="C244" s="32"/>
      <c r="D244" s="63"/>
      <c r="E244" s="32"/>
      <c r="F244" s="36"/>
      <c r="G244" s="49"/>
      <c r="H244" s="64"/>
      <c r="I244" s="35"/>
      <c r="J244" s="35"/>
      <c r="K244" s="35"/>
      <c r="L244" s="32"/>
      <c r="M244" s="35"/>
      <c r="N244" s="36"/>
      <c r="O244" s="31"/>
      <c r="P244" s="31"/>
      <c r="Q244" s="31"/>
      <c r="R244" s="31"/>
      <c r="S244" s="31"/>
      <c r="T244" s="31"/>
      <c r="U244" s="31"/>
    </row>
    <row r="245" ht="15.75" customHeight="1">
      <c r="B245" s="25"/>
      <c r="C245" s="32"/>
      <c r="D245" s="63"/>
      <c r="E245" s="32"/>
      <c r="F245" s="36"/>
      <c r="G245" s="49"/>
      <c r="H245" s="64"/>
      <c r="I245" s="35"/>
      <c r="J245" s="35"/>
      <c r="K245" s="35"/>
      <c r="L245" s="32"/>
      <c r="M245" s="35"/>
      <c r="N245" s="36"/>
      <c r="O245" s="31"/>
      <c r="P245" s="31"/>
      <c r="Q245" s="31"/>
      <c r="R245" s="31"/>
      <c r="S245" s="31"/>
      <c r="T245" s="31"/>
      <c r="U245" s="31"/>
    </row>
    <row r="246" ht="15.75" customHeight="1">
      <c r="B246" s="25"/>
      <c r="C246" s="32"/>
      <c r="D246" s="63"/>
      <c r="E246" s="32"/>
      <c r="F246" s="36"/>
      <c r="G246" s="49"/>
      <c r="H246" s="64"/>
      <c r="I246" s="35"/>
      <c r="J246" s="35"/>
      <c r="K246" s="35"/>
      <c r="L246" s="32"/>
      <c r="M246" s="35"/>
      <c r="N246" s="36"/>
      <c r="O246" s="31"/>
      <c r="P246" s="31"/>
      <c r="Q246" s="31"/>
      <c r="R246" s="31"/>
      <c r="S246" s="31"/>
      <c r="T246" s="31"/>
      <c r="U246" s="31"/>
    </row>
    <row r="247" ht="15.75" customHeight="1">
      <c r="B247" s="25"/>
      <c r="C247" s="32"/>
      <c r="D247" s="63"/>
      <c r="E247" s="32"/>
      <c r="F247" s="36"/>
      <c r="G247" s="49"/>
      <c r="H247" s="64"/>
      <c r="I247" s="35"/>
      <c r="J247" s="35"/>
      <c r="K247" s="35"/>
      <c r="L247" s="32"/>
      <c r="M247" s="35"/>
      <c r="N247" s="36"/>
      <c r="O247" s="31"/>
      <c r="P247" s="31"/>
      <c r="Q247" s="31"/>
      <c r="R247" s="31"/>
      <c r="S247" s="31"/>
      <c r="T247" s="31"/>
      <c r="U247" s="31"/>
    </row>
    <row r="248" ht="15.75" customHeight="1">
      <c r="B248" s="25"/>
      <c r="C248" s="32"/>
      <c r="D248" s="63"/>
      <c r="E248" s="32"/>
      <c r="F248" s="36"/>
      <c r="G248" s="49"/>
      <c r="H248" s="64"/>
      <c r="I248" s="35"/>
      <c r="J248" s="35"/>
      <c r="K248" s="35"/>
      <c r="L248" s="32"/>
      <c r="M248" s="35"/>
      <c r="N248" s="36"/>
      <c r="O248" s="31"/>
      <c r="P248" s="31"/>
      <c r="Q248" s="31"/>
      <c r="R248" s="31"/>
      <c r="S248" s="31"/>
      <c r="T248" s="31"/>
      <c r="U248" s="31"/>
    </row>
    <row r="249" ht="15.75" customHeight="1">
      <c r="B249" s="25"/>
      <c r="C249" s="32"/>
      <c r="D249" s="63"/>
      <c r="E249" s="32"/>
      <c r="F249" s="36"/>
      <c r="G249" s="49"/>
      <c r="H249" s="64"/>
      <c r="I249" s="35"/>
      <c r="J249" s="35"/>
      <c r="K249" s="35"/>
      <c r="L249" s="32"/>
      <c r="M249" s="35"/>
      <c r="N249" s="36"/>
      <c r="O249" s="31"/>
      <c r="P249" s="31"/>
      <c r="Q249" s="31"/>
      <c r="R249" s="31"/>
      <c r="S249" s="31"/>
      <c r="T249" s="31"/>
      <c r="U249" s="31"/>
    </row>
    <row r="250" ht="15.75" customHeight="1">
      <c r="B250" s="25"/>
      <c r="C250" s="32"/>
      <c r="D250" s="63"/>
      <c r="E250" s="32"/>
      <c r="F250" s="36"/>
      <c r="G250" s="49"/>
      <c r="H250" s="64"/>
      <c r="I250" s="35"/>
      <c r="J250" s="35"/>
      <c r="K250" s="35"/>
      <c r="L250" s="32"/>
      <c r="M250" s="35"/>
      <c r="N250" s="36"/>
      <c r="O250" s="31"/>
      <c r="P250" s="31"/>
      <c r="Q250" s="31"/>
      <c r="R250" s="31"/>
      <c r="S250" s="31"/>
      <c r="T250" s="31"/>
      <c r="U250" s="31"/>
    </row>
    <row r="251" ht="15.75" customHeight="1">
      <c r="B251" s="25"/>
      <c r="C251" s="32"/>
      <c r="D251" s="63"/>
      <c r="E251" s="32"/>
      <c r="F251" s="36"/>
      <c r="G251" s="49"/>
      <c r="H251" s="64"/>
      <c r="I251" s="35"/>
      <c r="J251" s="35"/>
      <c r="K251" s="35"/>
      <c r="L251" s="32"/>
      <c r="M251" s="35"/>
      <c r="N251" s="36"/>
      <c r="O251" s="31"/>
      <c r="P251" s="31"/>
      <c r="Q251" s="31"/>
      <c r="R251" s="31"/>
      <c r="S251" s="31"/>
      <c r="T251" s="31"/>
      <c r="U251" s="31"/>
    </row>
    <row r="252" ht="15.75" customHeight="1">
      <c r="B252" s="25"/>
      <c r="C252" s="32"/>
      <c r="D252" s="63"/>
      <c r="E252" s="32"/>
      <c r="F252" s="36"/>
      <c r="G252" s="49"/>
      <c r="H252" s="64"/>
      <c r="I252" s="35"/>
      <c r="J252" s="35"/>
      <c r="K252" s="35"/>
      <c r="L252" s="32"/>
      <c r="M252" s="35"/>
      <c r="N252" s="36"/>
      <c r="O252" s="31"/>
      <c r="P252" s="31"/>
      <c r="Q252" s="31"/>
      <c r="R252" s="31"/>
      <c r="S252" s="31"/>
      <c r="T252" s="31"/>
      <c r="U252" s="31"/>
    </row>
    <row r="253" ht="15.75" customHeight="1">
      <c r="B253" s="25"/>
      <c r="C253" s="32"/>
      <c r="D253" s="63"/>
      <c r="E253" s="32"/>
      <c r="F253" s="36"/>
      <c r="G253" s="49"/>
      <c r="H253" s="64"/>
      <c r="I253" s="35"/>
      <c r="J253" s="35"/>
      <c r="K253" s="35"/>
      <c r="L253" s="32"/>
      <c r="M253" s="35"/>
      <c r="N253" s="36"/>
      <c r="O253" s="31"/>
      <c r="P253" s="31"/>
      <c r="Q253" s="31"/>
      <c r="R253" s="31"/>
      <c r="S253" s="31"/>
      <c r="T253" s="31"/>
      <c r="U253" s="31"/>
    </row>
    <row r="254" ht="15.75" customHeight="1">
      <c r="B254" s="25"/>
      <c r="C254" s="32"/>
      <c r="D254" s="63"/>
      <c r="E254" s="32"/>
      <c r="F254" s="36"/>
      <c r="G254" s="49"/>
      <c r="H254" s="64"/>
      <c r="I254" s="35"/>
      <c r="J254" s="35"/>
      <c r="K254" s="35"/>
      <c r="L254" s="32"/>
      <c r="M254" s="35"/>
      <c r="N254" s="36"/>
      <c r="O254" s="31"/>
      <c r="P254" s="31"/>
      <c r="Q254" s="31"/>
      <c r="R254" s="31"/>
      <c r="S254" s="31"/>
      <c r="T254" s="31"/>
      <c r="U254" s="31"/>
    </row>
    <row r="255" ht="15.75" customHeight="1">
      <c r="B255" s="25"/>
      <c r="C255" s="32"/>
      <c r="D255" s="63"/>
      <c r="E255" s="32"/>
      <c r="F255" s="36"/>
      <c r="G255" s="49"/>
      <c r="H255" s="64"/>
      <c r="I255" s="35"/>
      <c r="J255" s="35"/>
      <c r="K255" s="35"/>
      <c r="L255" s="32"/>
      <c r="M255" s="35"/>
      <c r="N255" s="36"/>
      <c r="O255" s="31"/>
      <c r="P255" s="31"/>
      <c r="Q255" s="31"/>
      <c r="R255" s="31"/>
      <c r="S255" s="31"/>
      <c r="T255" s="31"/>
      <c r="U255" s="31"/>
    </row>
    <row r="256" ht="15.75" customHeight="1">
      <c r="B256" s="25"/>
      <c r="C256" s="32"/>
      <c r="D256" s="63"/>
      <c r="E256" s="32"/>
      <c r="F256" s="36"/>
      <c r="G256" s="49"/>
      <c r="H256" s="64"/>
      <c r="I256" s="35"/>
      <c r="J256" s="35"/>
      <c r="K256" s="35"/>
      <c r="L256" s="32"/>
      <c r="M256" s="35"/>
      <c r="N256" s="36"/>
      <c r="O256" s="31"/>
      <c r="P256" s="31"/>
      <c r="Q256" s="31"/>
      <c r="R256" s="31"/>
      <c r="S256" s="31"/>
      <c r="T256" s="31"/>
      <c r="U256" s="31"/>
    </row>
    <row r="257" ht="15.75" customHeight="1">
      <c r="B257" s="25"/>
      <c r="C257" s="32"/>
      <c r="D257" s="63"/>
      <c r="E257" s="32"/>
      <c r="F257" s="36"/>
      <c r="G257" s="49"/>
      <c r="H257" s="64"/>
      <c r="I257" s="35"/>
      <c r="J257" s="35"/>
      <c r="K257" s="35"/>
      <c r="L257" s="32"/>
      <c r="M257" s="35"/>
      <c r="N257" s="36"/>
      <c r="O257" s="31"/>
      <c r="P257" s="31"/>
      <c r="Q257" s="31"/>
      <c r="R257" s="31"/>
      <c r="S257" s="31"/>
      <c r="T257" s="31"/>
      <c r="U257" s="31"/>
    </row>
    <row r="258" ht="15.75" customHeight="1">
      <c r="B258" s="25"/>
      <c r="C258" s="32"/>
      <c r="D258" s="63"/>
      <c r="E258" s="32"/>
      <c r="F258" s="36"/>
      <c r="G258" s="49"/>
      <c r="H258" s="64"/>
      <c r="I258" s="35"/>
      <c r="J258" s="35"/>
      <c r="K258" s="35"/>
      <c r="L258" s="32"/>
      <c r="M258" s="35"/>
      <c r="N258" s="36"/>
      <c r="O258" s="31"/>
      <c r="P258" s="31"/>
      <c r="Q258" s="31"/>
      <c r="R258" s="31"/>
      <c r="S258" s="31"/>
      <c r="T258" s="31"/>
      <c r="U258" s="31"/>
    </row>
    <row r="259" ht="15.75" customHeight="1">
      <c r="B259" s="25"/>
      <c r="C259" s="32"/>
      <c r="D259" s="63"/>
      <c r="E259" s="32"/>
      <c r="F259" s="36"/>
      <c r="G259" s="49"/>
      <c r="H259" s="64"/>
      <c r="I259" s="35"/>
      <c r="J259" s="35"/>
      <c r="K259" s="35"/>
      <c r="L259" s="32"/>
      <c r="M259" s="35"/>
      <c r="N259" s="36"/>
      <c r="O259" s="31"/>
      <c r="P259" s="31"/>
      <c r="Q259" s="31"/>
      <c r="R259" s="31"/>
      <c r="S259" s="31"/>
      <c r="T259" s="31"/>
      <c r="U259" s="31"/>
    </row>
    <row r="260" ht="15.75" customHeight="1">
      <c r="B260" s="25"/>
      <c r="C260" s="32"/>
      <c r="D260" s="63"/>
      <c r="E260" s="32"/>
      <c r="F260" s="36"/>
      <c r="G260" s="49"/>
      <c r="H260" s="64"/>
      <c r="I260" s="35"/>
      <c r="J260" s="35"/>
      <c r="K260" s="35"/>
      <c r="L260" s="32"/>
      <c r="M260" s="35"/>
      <c r="N260" s="36"/>
      <c r="O260" s="31"/>
      <c r="P260" s="31"/>
      <c r="Q260" s="31"/>
      <c r="R260" s="31"/>
      <c r="S260" s="31"/>
      <c r="T260" s="31"/>
      <c r="U260" s="31"/>
    </row>
    <row r="261" ht="15.75" customHeight="1">
      <c r="B261" s="25"/>
      <c r="C261" s="32"/>
      <c r="D261" s="63"/>
      <c r="E261" s="32"/>
      <c r="F261" s="36"/>
      <c r="G261" s="49"/>
      <c r="H261" s="64"/>
      <c r="I261" s="35"/>
      <c r="J261" s="35"/>
      <c r="K261" s="35"/>
      <c r="L261" s="32"/>
      <c r="M261" s="35"/>
      <c r="N261" s="36"/>
      <c r="O261" s="31"/>
      <c r="P261" s="31"/>
      <c r="Q261" s="31"/>
      <c r="R261" s="31"/>
      <c r="S261" s="31"/>
      <c r="T261" s="31"/>
      <c r="U261" s="31"/>
    </row>
    <row r="262" ht="15.75" customHeight="1">
      <c r="B262" s="25"/>
      <c r="C262" s="32"/>
      <c r="D262" s="63"/>
      <c r="E262" s="32"/>
      <c r="F262" s="36"/>
      <c r="G262" s="49"/>
      <c r="H262" s="64"/>
      <c r="I262" s="35"/>
      <c r="J262" s="35"/>
      <c r="K262" s="35"/>
      <c r="L262" s="32"/>
      <c r="M262" s="35"/>
      <c r="N262" s="36"/>
      <c r="O262" s="31"/>
      <c r="P262" s="31"/>
      <c r="Q262" s="31"/>
      <c r="R262" s="31"/>
      <c r="S262" s="31"/>
      <c r="T262" s="31"/>
      <c r="U262" s="31"/>
    </row>
    <row r="263" ht="15.75" customHeight="1">
      <c r="B263" s="25"/>
      <c r="C263" s="32"/>
      <c r="D263" s="63"/>
      <c r="E263" s="32"/>
      <c r="F263" s="36"/>
      <c r="G263" s="49"/>
      <c r="H263" s="64"/>
      <c r="I263" s="35"/>
      <c r="J263" s="35"/>
      <c r="K263" s="35"/>
      <c r="L263" s="32"/>
      <c r="M263" s="35"/>
      <c r="N263" s="36"/>
      <c r="O263" s="31"/>
      <c r="P263" s="31"/>
      <c r="Q263" s="31"/>
      <c r="R263" s="31"/>
      <c r="S263" s="31"/>
      <c r="T263" s="31"/>
      <c r="U263" s="31"/>
    </row>
    <row r="264" ht="15.75" customHeight="1">
      <c r="B264" s="25"/>
      <c r="C264" s="32"/>
      <c r="D264" s="63"/>
      <c r="E264" s="32"/>
      <c r="F264" s="36"/>
      <c r="G264" s="49"/>
      <c r="H264" s="64"/>
      <c r="I264" s="35"/>
      <c r="J264" s="35"/>
      <c r="K264" s="35"/>
      <c r="L264" s="32"/>
      <c r="M264" s="35"/>
      <c r="N264" s="36"/>
      <c r="O264" s="31"/>
      <c r="P264" s="31"/>
      <c r="Q264" s="31"/>
      <c r="R264" s="31"/>
      <c r="S264" s="31"/>
      <c r="T264" s="31"/>
      <c r="U264" s="31"/>
    </row>
    <row r="265" ht="15.75" customHeight="1">
      <c r="B265" s="25"/>
      <c r="C265" s="32"/>
      <c r="D265" s="63"/>
      <c r="E265" s="32"/>
      <c r="F265" s="36"/>
      <c r="G265" s="49"/>
      <c r="H265" s="64"/>
      <c r="I265" s="35"/>
      <c r="J265" s="35"/>
      <c r="K265" s="35"/>
      <c r="L265" s="32"/>
      <c r="M265" s="35"/>
      <c r="N265" s="36"/>
      <c r="O265" s="31"/>
      <c r="P265" s="31"/>
      <c r="Q265" s="31"/>
      <c r="R265" s="31"/>
      <c r="S265" s="31"/>
      <c r="T265" s="31"/>
      <c r="U265" s="31"/>
    </row>
    <row r="266" ht="15.75" customHeight="1">
      <c r="B266" s="25"/>
      <c r="C266" s="32"/>
      <c r="D266" s="63"/>
      <c r="E266" s="32"/>
      <c r="F266" s="36"/>
      <c r="G266" s="49"/>
      <c r="H266" s="64"/>
      <c r="I266" s="35"/>
      <c r="J266" s="35"/>
      <c r="K266" s="35"/>
      <c r="L266" s="32"/>
      <c r="M266" s="35"/>
      <c r="N266" s="36"/>
      <c r="O266" s="31"/>
      <c r="P266" s="31"/>
      <c r="Q266" s="31"/>
      <c r="R266" s="31"/>
      <c r="S266" s="31"/>
      <c r="T266" s="31"/>
      <c r="U266" s="31"/>
    </row>
    <row r="267" ht="15.75" customHeight="1">
      <c r="B267" s="25"/>
      <c r="C267" s="32"/>
      <c r="D267" s="63"/>
      <c r="E267" s="32"/>
      <c r="F267" s="36"/>
      <c r="G267" s="49"/>
      <c r="H267" s="64"/>
      <c r="I267" s="35"/>
      <c r="J267" s="35"/>
      <c r="K267" s="35"/>
      <c r="L267" s="32"/>
      <c r="M267" s="35"/>
      <c r="N267" s="36"/>
      <c r="O267" s="31"/>
      <c r="P267" s="31"/>
      <c r="Q267" s="31"/>
      <c r="R267" s="31"/>
      <c r="S267" s="31"/>
      <c r="T267" s="31"/>
      <c r="U267" s="31"/>
    </row>
    <row r="268" ht="15.75" customHeight="1">
      <c r="B268" s="25"/>
      <c r="C268" s="32"/>
      <c r="D268" s="63"/>
      <c r="E268" s="32"/>
      <c r="F268" s="36"/>
      <c r="G268" s="49"/>
      <c r="H268" s="64"/>
      <c r="I268" s="35"/>
      <c r="J268" s="35"/>
      <c r="K268" s="35"/>
      <c r="L268" s="32"/>
      <c r="M268" s="35"/>
      <c r="N268" s="36"/>
      <c r="O268" s="31"/>
      <c r="P268" s="31"/>
      <c r="Q268" s="31"/>
      <c r="R268" s="31"/>
      <c r="S268" s="31"/>
      <c r="T268" s="31"/>
      <c r="U268" s="31"/>
    </row>
    <row r="269" ht="15.75" customHeight="1">
      <c r="B269" s="25"/>
      <c r="C269" s="32"/>
      <c r="D269" s="63"/>
      <c r="E269" s="32"/>
      <c r="F269" s="36"/>
      <c r="G269" s="49"/>
      <c r="H269" s="64"/>
      <c r="I269" s="35"/>
      <c r="J269" s="35"/>
      <c r="K269" s="35"/>
      <c r="L269" s="32"/>
      <c r="M269" s="35"/>
      <c r="N269" s="36"/>
      <c r="O269" s="31"/>
      <c r="P269" s="31"/>
      <c r="Q269" s="31"/>
      <c r="R269" s="31"/>
      <c r="S269" s="31"/>
      <c r="T269" s="31"/>
      <c r="U269" s="31"/>
    </row>
    <row r="270" ht="15.75" customHeight="1">
      <c r="B270" s="25"/>
      <c r="C270" s="32"/>
      <c r="D270" s="63"/>
      <c r="E270" s="32"/>
      <c r="F270" s="36"/>
      <c r="G270" s="49"/>
      <c r="H270" s="64"/>
      <c r="I270" s="35"/>
      <c r="J270" s="35"/>
      <c r="K270" s="35"/>
      <c r="L270" s="32"/>
      <c r="M270" s="35"/>
      <c r="N270" s="36"/>
      <c r="O270" s="31"/>
      <c r="P270" s="31"/>
      <c r="Q270" s="31"/>
      <c r="R270" s="31"/>
      <c r="S270" s="31"/>
      <c r="T270" s="31"/>
      <c r="U270" s="31"/>
    </row>
    <row r="271" ht="15.75" customHeight="1">
      <c r="B271" s="25"/>
      <c r="C271" s="32"/>
      <c r="D271" s="63"/>
      <c r="E271" s="32"/>
      <c r="F271" s="36"/>
      <c r="G271" s="49"/>
      <c r="H271" s="64"/>
      <c r="I271" s="35"/>
      <c r="J271" s="35"/>
      <c r="K271" s="35"/>
      <c r="L271" s="32"/>
      <c r="M271" s="35"/>
      <c r="N271" s="36"/>
      <c r="O271" s="31"/>
      <c r="P271" s="31"/>
      <c r="Q271" s="31"/>
      <c r="R271" s="31"/>
      <c r="S271" s="31"/>
      <c r="T271" s="31"/>
      <c r="U271" s="31"/>
    </row>
    <row r="272" ht="15.75" customHeight="1">
      <c r="B272" s="25"/>
      <c r="C272" s="32"/>
      <c r="D272" s="63"/>
      <c r="E272" s="32"/>
      <c r="F272" s="36"/>
      <c r="G272" s="49"/>
      <c r="H272" s="64"/>
      <c r="I272" s="35"/>
      <c r="J272" s="35"/>
      <c r="K272" s="35"/>
      <c r="L272" s="32"/>
      <c r="M272" s="35"/>
      <c r="N272" s="36"/>
      <c r="O272" s="31"/>
      <c r="P272" s="31"/>
      <c r="Q272" s="31"/>
      <c r="R272" s="31"/>
      <c r="S272" s="31"/>
      <c r="T272" s="31"/>
      <c r="U272" s="31"/>
    </row>
    <row r="273" ht="15.75" customHeight="1">
      <c r="B273" s="25"/>
      <c r="C273" s="32"/>
      <c r="D273" s="63"/>
      <c r="E273" s="32"/>
      <c r="F273" s="36"/>
      <c r="G273" s="49"/>
      <c r="H273" s="64"/>
      <c r="I273" s="35"/>
      <c r="J273" s="35"/>
      <c r="K273" s="35"/>
      <c r="L273" s="32"/>
      <c r="M273" s="35"/>
      <c r="N273" s="36"/>
      <c r="O273" s="31"/>
      <c r="P273" s="31"/>
      <c r="Q273" s="31"/>
      <c r="R273" s="31"/>
      <c r="S273" s="31"/>
      <c r="T273" s="31"/>
      <c r="U273" s="31"/>
    </row>
    <row r="274" ht="15.75" customHeight="1">
      <c r="B274" s="25"/>
      <c r="C274" s="32"/>
      <c r="D274" s="63"/>
      <c r="E274" s="32"/>
      <c r="F274" s="36"/>
      <c r="G274" s="49"/>
      <c r="H274" s="64"/>
      <c r="I274" s="35"/>
      <c r="J274" s="35"/>
      <c r="K274" s="35"/>
      <c r="L274" s="32"/>
      <c r="M274" s="35"/>
      <c r="N274" s="36"/>
      <c r="O274" s="31"/>
      <c r="P274" s="31"/>
      <c r="Q274" s="31"/>
      <c r="R274" s="31"/>
      <c r="S274" s="31"/>
      <c r="T274" s="31"/>
      <c r="U274" s="31"/>
    </row>
    <row r="275" ht="15.75" customHeight="1">
      <c r="B275" s="25"/>
      <c r="C275" s="32"/>
      <c r="D275" s="63"/>
      <c r="E275" s="32"/>
      <c r="F275" s="36"/>
      <c r="G275" s="49"/>
      <c r="H275" s="64"/>
      <c r="I275" s="35"/>
      <c r="J275" s="35"/>
      <c r="K275" s="35"/>
      <c r="L275" s="32"/>
      <c r="M275" s="35"/>
      <c r="N275" s="36"/>
      <c r="O275" s="31"/>
      <c r="P275" s="31"/>
      <c r="Q275" s="31"/>
      <c r="R275" s="31"/>
      <c r="S275" s="31"/>
      <c r="T275" s="31"/>
      <c r="U275" s="31"/>
    </row>
    <row r="276" ht="15.75" customHeight="1">
      <c r="B276" s="25"/>
      <c r="C276" s="32"/>
      <c r="D276" s="63"/>
      <c r="E276" s="32"/>
      <c r="F276" s="36"/>
      <c r="G276" s="49"/>
      <c r="H276" s="64"/>
      <c r="I276" s="35"/>
      <c r="J276" s="35"/>
      <c r="K276" s="35"/>
      <c r="L276" s="32"/>
      <c r="M276" s="35"/>
      <c r="N276" s="36"/>
      <c r="O276" s="31"/>
      <c r="P276" s="31"/>
      <c r="Q276" s="31"/>
      <c r="R276" s="31"/>
      <c r="S276" s="31"/>
      <c r="T276" s="31"/>
      <c r="U276" s="31"/>
    </row>
    <row r="277" ht="15.75" customHeight="1">
      <c r="B277" s="25"/>
      <c r="C277" s="32"/>
      <c r="D277" s="63"/>
      <c r="E277" s="32"/>
      <c r="F277" s="36"/>
      <c r="G277" s="49"/>
      <c r="H277" s="64"/>
      <c r="I277" s="35"/>
      <c r="J277" s="35"/>
      <c r="K277" s="35"/>
      <c r="L277" s="32"/>
      <c r="M277" s="35"/>
      <c r="N277" s="36"/>
      <c r="O277" s="31"/>
      <c r="P277" s="31"/>
      <c r="Q277" s="31"/>
      <c r="R277" s="31"/>
      <c r="S277" s="31"/>
      <c r="T277" s="31"/>
      <c r="U277" s="31"/>
    </row>
    <row r="278" ht="15.75" customHeight="1">
      <c r="B278" s="25"/>
      <c r="C278" s="32"/>
      <c r="D278" s="63"/>
      <c r="E278" s="32"/>
      <c r="F278" s="36"/>
      <c r="G278" s="49"/>
      <c r="H278" s="64"/>
      <c r="I278" s="35"/>
      <c r="J278" s="35"/>
      <c r="K278" s="35"/>
      <c r="L278" s="32"/>
      <c r="M278" s="35"/>
      <c r="N278" s="36"/>
      <c r="O278" s="31"/>
      <c r="P278" s="31"/>
      <c r="Q278" s="31"/>
      <c r="R278" s="31"/>
      <c r="S278" s="31"/>
      <c r="T278" s="31"/>
      <c r="U278" s="31"/>
    </row>
    <row r="279" ht="15.75" customHeight="1">
      <c r="B279" s="25"/>
      <c r="C279" s="32"/>
      <c r="D279" s="63"/>
      <c r="E279" s="32"/>
      <c r="F279" s="36"/>
      <c r="G279" s="49"/>
      <c r="H279" s="64"/>
      <c r="I279" s="35"/>
      <c r="J279" s="35"/>
      <c r="K279" s="35"/>
      <c r="L279" s="32"/>
      <c r="M279" s="35"/>
      <c r="N279" s="36"/>
      <c r="O279" s="31"/>
      <c r="P279" s="31"/>
      <c r="Q279" s="31"/>
      <c r="R279" s="31"/>
      <c r="S279" s="31"/>
      <c r="T279" s="31"/>
      <c r="U279" s="31"/>
    </row>
    <row r="280" ht="15.75" customHeight="1">
      <c r="B280" s="25"/>
      <c r="C280" s="32"/>
      <c r="D280" s="63"/>
      <c r="E280" s="32"/>
      <c r="F280" s="36"/>
      <c r="G280" s="49"/>
      <c r="H280" s="64"/>
      <c r="I280" s="35"/>
      <c r="J280" s="35"/>
      <c r="K280" s="35"/>
      <c r="L280" s="32"/>
      <c r="M280" s="35"/>
      <c r="N280" s="36"/>
      <c r="O280" s="31"/>
      <c r="P280" s="31"/>
      <c r="Q280" s="31"/>
      <c r="R280" s="31"/>
      <c r="S280" s="31"/>
      <c r="T280" s="31"/>
      <c r="U280" s="31"/>
    </row>
    <row r="281" ht="15.75" customHeight="1">
      <c r="B281" s="25"/>
      <c r="C281" s="32"/>
      <c r="D281" s="63"/>
      <c r="E281" s="32"/>
      <c r="F281" s="36"/>
      <c r="G281" s="49"/>
      <c r="H281" s="64"/>
      <c r="I281" s="35"/>
      <c r="J281" s="35"/>
      <c r="K281" s="35"/>
      <c r="L281" s="32"/>
      <c r="M281" s="35"/>
      <c r="N281" s="36"/>
      <c r="O281" s="31"/>
      <c r="P281" s="31"/>
      <c r="Q281" s="31"/>
      <c r="R281" s="31"/>
      <c r="S281" s="31"/>
      <c r="T281" s="31"/>
      <c r="U281" s="31"/>
    </row>
    <row r="282" ht="15.75" customHeight="1">
      <c r="B282" s="25"/>
      <c r="C282" s="32"/>
      <c r="D282" s="63"/>
      <c r="E282" s="32"/>
      <c r="F282" s="36"/>
      <c r="G282" s="49"/>
      <c r="H282" s="64"/>
      <c r="I282" s="35"/>
      <c r="J282" s="35"/>
      <c r="K282" s="35"/>
      <c r="L282" s="32"/>
      <c r="M282" s="35"/>
      <c r="N282" s="36"/>
      <c r="O282" s="31"/>
      <c r="P282" s="31"/>
      <c r="Q282" s="31"/>
      <c r="R282" s="31"/>
      <c r="S282" s="31"/>
      <c r="T282" s="31"/>
      <c r="U282" s="31"/>
    </row>
    <row r="283" ht="15.75" customHeight="1">
      <c r="B283" s="25"/>
      <c r="C283" s="32"/>
      <c r="D283" s="63"/>
      <c r="E283" s="32"/>
      <c r="F283" s="36"/>
      <c r="G283" s="49"/>
      <c r="H283" s="64"/>
      <c r="I283" s="35"/>
      <c r="J283" s="35"/>
      <c r="K283" s="35"/>
      <c r="L283" s="32"/>
      <c r="M283" s="35"/>
      <c r="N283" s="36"/>
      <c r="O283" s="31"/>
      <c r="P283" s="31"/>
      <c r="Q283" s="31"/>
      <c r="R283" s="31"/>
      <c r="S283" s="31"/>
      <c r="T283" s="31"/>
      <c r="U283" s="31"/>
    </row>
    <row r="284" ht="15.75" customHeight="1">
      <c r="B284" s="25"/>
      <c r="C284" s="32"/>
      <c r="D284" s="63"/>
      <c r="E284" s="32"/>
      <c r="F284" s="36"/>
      <c r="G284" s="49"/>
      <c r="H284" s="64"/>
      <c r="I284" s="35"/>
      <c r="J284" s="35"/>
      <c r="K284" s="35"/>
      <c r="L284" s="32"/>
      <c r="M284" s="35"/>
      <c r="N284" s="36"/>
      <c r="O284" s="31"/>
      <c r="P284" s="31"/>
      <c r="Q284" s="31"/>
      <c r="R284" s="31"/>
      <c r="S284" s="31"/>
      <c r="T284" s="31"/>
      <c r="U284" s="31"/>
    </row>
    <row r="285" ht="15.75" customHeight="1">
      <c r="B285" s="25"/>
      <c r="C285" s="32"/>
      <c r="D285" s="63"/>
      <c r="E285" s="32"/>
      <c r="F285" s="36"/>
      <c r="G285" s="49"/>
      <c r="H285" s="64"/>
      <c r="I285" s="35"/>
      <c r="J285" s="35"/>
      <c r="K285" s="35"/>
      <c r="L285" s="32"/>
      <c r="M285" s="35"/>
      <c r="N285" s="36"/>
      <c r="O285" s="31"/>
      <c r="P285" s="31"/>
      <c r="Q285" s="31"/>
      <c r="R285" s="31"/>
      <c r="S285" s="31"/>
      <c r="T285" s="31"/>
      <c r="U285" s="31"/>
    </row>
    <row r="286" ht="15.75" customHeight="1">
      <c r="B286" s="25"/>
      <c r="C286" s="32"/>
      <c r="D286" s="63"/>
      <c r="E286" s="32"/>
      <c r="F286" s="36"/>
      <c r="G286" s="49"/>
      <c r="H286" s="64"/>
      <c r="I286" s="35"/>
      <c r="J286" s="35"/>
      <c r="K286" s="35"/>
      <c r="L286" s="32"/>
      <c r="M286" s="35"/>
      <c r="N286" s="36"/>
      <c r="O286" s="31"/>
      <c r="P286" s="31"/>
      <c r="Q286" s="31"/>
      <c r="R286" s="31"/>
      <c r="S286" s="31"/>
      <c r="T286" s="31"/>
      <c r="U286" s="31"/>
    </row>
    <row r="287" ht="15.75" customHeight="1">
      <c r="B287" s="25"/>
      <c r="C287" s="32"/>
      <c r="D287" s="63"/>
      <c r="E287" s="32"/>
      <c r="F287" s="36"/>
      <c r="G287" s="49"/>
      <c r="H287" s="64"/>
      <c r="I287" s="35"/>
      <c r="J287" s="35"/>
      <c r="K287" s="35"/>
      <c r="L287" s="32"/>
      <c r="M287" s="35"/>
      <c r="N287" s="36"/>
      <c r="O287" s="31"/>
      <c r="P287" s="31"/>
      <c r="Q287" s="31"/>
      <c r="R287" s="31"/>
      <c r="S287" s="31"/>
      <c r="T287" s="31"/>
      <c r="U287" s="31"/>
    </row>
    <row r="288" ht="15.75" customHeight="1">
      <c r="B288" s="25"/>
      <c r="C288" s="32"/>
      <c r="D288" s="63"/>
      <c r="E288" s="32"/>
      <c r="F288" s="36"/>
      <c r="G288" s="49"/>
      <c r="H288" s="64"/>
      <c r="I288" s="35"/>
      <c r="J288" s="35"/>
      <c r="K288" s="35"/>
      <c r="L288" s="32"/>
      <c r="M288" s="35"/>
      <c r="N288" s="36"/>
      <c r="O288" s="31"/>
      <c r="P288" s="31"/>
      <c r="Q288" s="31"/>
      <c r="R288" s="31"/>
      <c r="S288" s="31"/>
      <c r="T288" s="31"/>
      <c r="U288" s="31"/>
    </row>
    <row r="289" ht="15.75" customHeight="1">
      <c r="B289" s="25"/>
      <c r="C289" s="32"/>
      <c r="D289" s="63"/>
      <c r="E289" s="32"/>
      <c r="F289" s="36"/>
      <c r="G289" s="49"/>
      <c r="H289" s="64"/>
      <c r="I289" s="35"/>
      <c r="J289" s="35"/>
      <c r="K289" s="35"/>
      <c r="L289" s="32"/>
      <c r="M289" s="35"/>
      <c r="N289" s="36"/>
      <c r="O289" s="31"/>
      <c r="P289" s="31"/>
      <c r="Q289" s="31"/>
      <c r="R289" s="31"/>
      <c r="S289" s="31"/>
      <c r="T289" s="31"/>
      <c r="U289" s="31"/>
    </row>
    <row r="290" ht="15.75" customHeight="1">
      <c r="B290" s="25"/>
      <c r="C290" s="32"/>
      <c r="D290" s="63"/>
      <c r="E290" s="32"/>
      <c r="F290" s="36"/>
      <c r="G290" s="49"/>
      <c r="H290" s="64"/>
      <c r="I290" s="35"/>
      <c r="J290" s="35"/>
      <c r="K290" s="35"/>
      <c r="L290" s="32"/>
      <c r="M290" s="35"/>
      <c r="N290" s="36"/>
      <c r="O290" s="31"/>
      <c r="P290" s="31"/>
      <c r="Q290" s="31"/>
      <c r="R290" s="31"/>
      <c r="S290" s="31"/>
      <c r="T290" s="31"/>
      <c r="U290" s="31"/>
    </row>
    <row r="291" ht="15.75" customHeight="1">
      <c r="B291" s="25"/>
      <c r="C291" s="32"/>
      <c r="D291" s="63"/>
      <c r="E291" s="32"/>
      <c r="F291" s="36"/>
      <c r="G291" s="49"/>
      <c r="H291" s="64"/>
      <c r="I291" s="35"/>
      <c r="J291" s="35"/>
      <c r="K291" s="35"/>
      <c r="L291" s="32"/>
      <c r="M291" s="35"/>
      <c r="N291" s="36"/>
      <c r="O291" s="31"/>
      <c r="P291" s="31"/>
      <c r="Q291" s="31"/>
      <c r="R291" s="31"/>
      <c r="S291" s="31"/>
      <c r="T291" s="31"/>
      <c r="U291" s="31"/>
    </row>
    <row r="292" ht="15.75" customHeight="1">
      <c r="B292" s="25"/>
      <c r="C292" s="32"/>
      <c r="D292" s="63"/>
      <c r="E292" s="32"/>
      <c r="F292" s="36"/>
      <c r="G292" s="49"/>
      <c r="H292" s="64"/>
      <c r="I292" s="35"/>
      <c r="J292" s="35"/>
      <c r="K292" s="35"/>
      <c r="L292" s="32"/>
      <c r="M292" s="35"/>
      <c r="N292" s="36"/>
      <c r="O292" s="31"/>
      <c r="P292" s="31"/>
      <c r="Q292" s="31"/>
      <c r="R292" s="31"/>
      <c r="S292" s="31"/>
      <c r="T292" s="31"/>
      <c r="U292" s="31"/>
    </row>
    <row r="293" ht="15.75" customHeight="1">
      <c r="B293" s="25"/>
      <c r="C293" s="32"/>
      <c r="D293" s="63"/>
      <c r="E293" s="32"/>
      <c r="F293" s="36"/>
      <c r="G293" s="49"/>
      <c r="H293" s="64"/>
      <c r="I293" s="35"/>
      <c r="J293" s="35"/>
      <c r="K293" s="35"/>
      <c r="L293" s="32"/>
      <c r="M293" s="35"/>
      <c r="N293" s="36"/>
      <c r="O293" s="31"/>
      <c r="P293" s="31"/>
      <c r="Q293" s="31"/>
      <c r="R293" s="31"/>
      <c r="S293" s="31"/>
      <c r="T293" s="31"/>
      <c r="U293" s="31"/>
    </row>
    <row r="294" ht="15.75" customHeight="1">
      <c r="B294" s="25"/>
      <c r="C294" s="32"/>
      <c r="D294" s="63"/>
      <c r="E294" s="32"/>
      <c r="F294" s="36"/>
      <c r="G294" s="49"/>
      <c r="H294" s="64"/>
      <c r="I294" s="35"/>
      <c r="J294" s="35"/>
      <c r="K294" s="35"/>
      <c r="L294" s="32"/>
      <c r="M294" s="35"/>
      <c r="N294" s="36"/>
      <c r="O294" s="31"/>
      <c r="P294" s="31"/>
      <c r="Q294" s="31"/>
      <c r="R294" s="31"/>
      <c r="S294" s="31"/>
      <c r="T294" s="31"/>
      <c r="U294" s="31"/>
    </row>
    <row r="295" ht="15.75" customHeight="1">
      <c r="B295" s="25"/>
      <c r="C295" s="32"/>
      <c r="D295" s="63"/>
      <c r="E295" s="32"/>
      <c r="F295" s="36"/>
      <c r="G295" s="49"/>
      <c r="H295" s="64"/>
      <c r="I295" s="35"/>
      <c r="J295" s="35"/>
      <c r="K295" s="35"/>
      <c r="L295" s="32"/>
      <c r="M295" s="35"/>
      <c r="N295" s="36"/>
      <c r="O295" s="31"/>
      <c r="P295" s="31"/>
      <c r="Q295" s="31"/>
      <c r="R295" s="31"/>
      <c r="S295" s="31"/>
      <c r="T295" s="31"/>
      <c r="U295" s="31"/>
    </row>
    <row r="296" ht="15.75" customHeight="1">
      <c r="B296" s="25"/>
      <c r="C296" s="32"/>
      <c r="D296" s="63"/>
      <c r="E296" s="32"/>
      <c r="F296" s="36"/>
      <c r="G296" s="49"/>
      <c r="H296" s="64"/>
      <c r="I296" s="35"/>
      <c r="J296" s="35"/>
      <c r="K296" s="35"/>
      <c r="L296" s="32"/>
      <c r="M296" s="35"/>
      <c r="N296" s="36"/>
      <c r="O296" s="31"/>
      <c r="P296" s="31"/>
      <c r="Q296" s="31"/>
      <c r="R296" s="31"/>
      <c r="S296" s="31"/>
      <c r="T296" s="31"/>
      <c r="U296" s="31"/>
    </row>
    <row r="297" ht="15.75" customHeight="1">
      <c r="B297" s="25"/>
      <c r="C297" s="32"/>
      <c r="D297" s="63"/>
      <c r="E297" s="32"/>
      <c r="F297" s="36"/>
      <c r="G297" s="49"/>
      <c r="H297" s="64"/>
      <c r="I297" s="35"/>
      <c r="J297" s="35"/>
      <c r="K297" s="35"/>
      <c r="L297" s="32"/>
      <c r="M297" s="35"/>
      <c r="N297" s="36"/>
      <c r="O297" s="31"/>
      <c r="P297" s="31"/>
      <c r="Q297" s="31"/>
      <c r="R297" s="31"/>
      <c r="S297" s="31"/>
      <c r="T297" s="31"/>
      <c r="U297" s="31"/>
    </row>
    <row r="298" ht="15.75" customHeight="1">
      <c r="B298" s="25"/>
      <c r="C298" s="32"/>
      <c r="D298" s="63"/>
      <c r="E298" s="32"/>
      <c r="F298" s="36"/>
      <c r="G298" s="49"/>
      <c r="H298" s="64"/>
      <c r="I298" s="35"/>
      <c r="J298" s="35"/>
      <c r="K298" s="35"/>
      <c r="L298" s="32"/>
      <c r="M298" s="35"/>
      <c r="N298" s="36"/>
      <c r="O298" s="31"/>
      <c r="P298" s="31"/>
      <c r="Q298" s="31"/>
      <c r="R298" s="31"/>
      <c r="S298" s="31"/>
      <c r="T298" s="31"/>
      <c r="U298" s="31"/>
    </row>
    <row r="299" ht="15.75" customHeight="1">
      <c r="B299" s="25"/>
      <c r="C299" s="32"/>
      <c r="D299" s="63"/>
      <c r="E299" s="32"/>
      <c r="F299" s="36"/>
      <c r="G299" s="49"/>
      <c r="H299" s="64"/>
      <c r="I299" s="35"/>
      <c r="J299" s="35"/>
      <c r="K299" s="35"/>
      <c r="L299" s="32"/>
      <c r="M299" s="35"/>
      <c r="N299" s="36"/>
      <c r="O299" s="31"/>
      <c r="P299" s="31"/>
      <c r="Q299" s="31"/>
      <c r="R299" s="31"/>
      <c r="S299" s="31"/>
      <c r="T299" s="31"/>
      <c r="U299" s="31"/>
    </row>
    <row r="300" ht="15.75" customHeight="1">
      <c r="B300" s="25"/>
      <c r="C300" s="32"/>
      <c r="D300" s="63"/>
      <c r="E300" s="32"/>
      <c r="F300" s="36"/>
      <c r="G300" s="49"/>
      <c r="H300" s="64"/>
      <c r="I300" s="35"/>
      <c r="J300" s="35"/>
      <c r="K300" s="35"/>
      <c r="L300" s="32"/>
      <c r="M300" s="35"/>
      <c r="N300" s="36"/>
      <c r="O300" s="31"/>
      <c r="P300" s="31"/>
      <c r="Q300" s="31"/>
      <c r="R300" s="31"/>
      <c r="S300" s="31"/>
      <c r="T300" s="31"/>
      <c r="U300" s="31"/>
    </row>
    <row r="301" ht="15.75" customHeight="1">
      <c r="B301" s="25"/>
      <c r="C301" s="32"/>
      <c r="D301" s="63"/>
      <c r="E301" s="32"/>
      <c r="F301" s="36"/>
      <c r="G301" s="49"/>
      <c r="H301" s="64"/>
      <c r="I301" s="35"/>
      <c r="J301" s="35"/>
      <c r="K301" s="35"/>
      <c r="L301" s="32"/>
      <c r="M301" s="35"/>
      <c r="N301" s="36"/>
      <c r="O301" s="31"/>
      <c r="P301" s="31"/>
      <c r="Q301" s="31"/>
      <c r="R301" s="31"/>
      <c r="S301" s="31"/>
      <c r="T301" s="31"/>
      <c r="U301" s="31"/>
    </row>
    <row r="302" ht="15.75" customHeight="1">
      <c r="B302" s="25"/>
      <c r="C302" s="32"/>
      <c r="D302" s="63"/>
      <c r="E302" s="32"/>
      <c r="F302" s="36"/>
      <c r="G302" s="49"/>
      <c r="H302" s="64"/>
      <c r="I302" s="35"/>
      <c r="J302" s="35"/>
      <c r="K302" s="35"/>
      <c r="L302" s="32"/>
      <c r="M302" s="35"/>
      <c r="N302" s="36"/>
      <c r="O302" s="31"/>
      <c r="P302" s="31"/>
      <c r="Q302" s="31"/>
      <c r="R302" s="31"/>
      <c r="S302" s="31"/>
      <c r="T302" s="31"/>
      <c r="U302" s="31"/>
    </row>
    <row r="303" ht="15.75" customHeight="1">
      <c r="B303" s="25"/>
      <c r="C303" s="32"/>
      <c r="D303" s="63"/>
      <c r="E303" s="32"/>
      <c r="F303" s="36"/>
      <c r="G303" s="49"/>
      <c r="H303" s="64"/>
      <c r="I303" s="35"/>
      <c r="J303" s="35"/>
      <c r="K303" s="35"/>
      <c r="L303" s="32"/>
      <c r="M303" s="35"/>
      <c r="N303" s="36"/>
      <c r="O303" s="31"/>
      <c r="P303" s="31"/>
      <c r="Q303" s="31"/>
      <c r="R303" s="31"/>
      <c r="S303" s="31"/>
      <c r="T303" s="31"/>
      <c r="U303" s="31"/>
    </row>
    <row r="304" ht="15.75" customHeight="1">
      <c r="B304" s="25"/>
      <c r="C304" s="32"/>
      <c r="D304" s="63"/>
      <c r="E304" s="32"/>
      <c r="F304" s="36"/>
      <c r="G304" s="49"/>
      <c r="H304" s="64"/>
      <c r="I304" s="35"/>
      <c r="J304" s="35"/>
      <c r="K304" s="35"/>
      <c r="L304" s="32"/>
      <c r="M304" s="35"/>
      <c r="N304" s="36"/>
      <c r="O304" s="31"/>
      <c r="P304" s="31"/>
      <c r="Q304" s="31"/>
      <c r="R304" s="31"/>
      <c r="S304" s="31"/>
      <c r="T304" s="31"/>
      <c r="U304" s="31"/>
    </row>
    <row r="305" ht="15.75" customHeight="1">
      <c r="B305" s="25"/>
      <c r="C305" s="32"/>
      <c r="D305" s="63"/>
      <c r="E305" s="32"/>
      <c r="F305" s="36"/>
      <c r="G305" s="49"/>
      <c r="H305" s="64"/>
      <c r="I305" s="35"/>
      <c r="J305" s="35"/>
      <c r="K305" s="35"/>
      <c r="L305" s="32"/>
      <c r="M305" s="35"/>
      <c r="N305" s="36"/>
      <c r="O305" s="31"/>
      <c r="P305" s="31"/>
      <c r="Q305" s="31"/>
      <c r="R305" s="31"/>
      <c r="S305" s="31"/>
      <c r="T305" s="31"/>
      <c r="U305" s="31"/>
    </row>
    <row r="306" ht="15.75" customHeight="1">
      <c r="B306" s="25"/>
      <c r="C306" s="32"/>
      <c r="D306" s="63"/>
      <c r="E306" s="32"/>
      <c r="F306" s="36"/>
      <c r="G306" s="49"/>
      <c r="H306" s="64"/>
      <c r="I306" s="35"/>
      <c r="J306" s="35"/>
      <c r="K306" s="35"/>
      <c r="L306" s="32"/>
      <c r="M306" s="35"/>
      <c r="N306" s="36"/>
      <c r="O306" s="31"/>
      <c r="P306" s="31"/>
      <c r="Q306" s="31"/>
      <c r="R306" s="31"/>
      <c r="S306" s="31"/>
      <c r="T306" s="31"/>
      <c r="U306" s="31"/>
    </row>
    <row r="307" ht="15.75" customHeight="1">
      <c r="B307" s="25"/>
      <c r="C307" s="32"/>
      <c r="D307" s="63"/>
      <c r="E307" s="32"/>
      <c r="F307" s="36"/>
      <c r="G307" s="49"/>
      <c r="H307" s="64"/>
      <c r="I307" s="35"/>
      <c r="J307" s="35"/>
      <c r="K307" s="35"/>
      <c r="L307" s="32"/>
      <c r="M307" s="35"/>
      <c r="N307" s="36"/>
      <c r="O307" s="31"/>
      <c r="P307" s="31"/>
      <c r="Q307" s="31"/>
      <c r="R307" s="31"/>
      <c r="S307" s="31"/>
      <c r="T307" s="31"/>
      <c r="U307" s="31"/>
    </row>
    <row r="308" ht="15.75" customHeight="1">
      <c r="B308" s="25"/>
      <c r="C308" s="32"/>
      <c r="D308" s="63"/>
      <c r="E308" s="32"/>
      <c r="F308" s="36"/>
      <c r="G308" s="49"/>
      <c r="H308" s="64"/>
      <c r="I308" s="35"/>
      <c r="J308" s="35"/>
      <c r="K308" s="35"/>
      <c r="L308" s="32"/>
      <c r="M308" s="35"/>
      <c r="N308" s="36"/>
      <c r="O308" s="31"/>
      <c r="P308" s="31"/>
      <c r="Q308" s="31"/>
      <c r="R308" s="31"/>
      <c r="S308" s="31"/>
      <c r="T308" s="31"/>
      <c r="U308" s="31"/>
    </row>
    <row r="309" ht="15.75" customHeight="1">
      <c r="B309" s="25"/>
      <c r="C309" s="32"/>
      <c r="D309" s="63"/>
      <c r="E309" s="32"/>
      <c r="F309" s="36"/>
      <c r="G309" s="49"/>
      <c r="H309" s="64"/>
      <c r="I309" s="35"/>
      <c r="J309" s="35"/>
      <c r="K309" s="35"/>
      <c r="L309" s="32"/>
      <c r="M309" s="35"/>
      <c r="N309" s="36"/>
      <c r="O309" s="31"/>
      <c r="P309" s="31"/>
      <c r="Q309" s="31"/>
      <c r="R309" s="31"/>
      <c r="S309" s="31"/>
      <c r="T309" s="31"/>
      <c r="U309" s="31"/>
    </row>
    <row r="310" ht="15.75" customHeight="1">
      <c r="B310" s="25"/>
      <c r="C310" s="32"/>
      <c r="D310" s="63"/>
      <c r="E310" s="32"/>
      <c r="F310" s="36"/>
      <c r="G310" s="49"/>
      <c r="H310" s="64"/>
      <c r="I310" s="35"/>
      <c r="J310" s="35"/>
      <c r="K310" s="35"/>
      <c r="L310" s="32"/>
      <c r="M310" s="35"/>
      <c r="N310" s="36"/>
      <c r="O310" s="31"/>
      <c r="P310" s="31"/>
      <c r="Q310" s="31"/>
      <c r="R310" s="31"/>
      <c r="S310" s="31"/>
      <c r="T310" s="31"/>
      <c r="U310" s="31"/>
    </row>
    <row r="311" ht="15.75" customHeight="1">
      <c r="B311" s="25"/>
      <c r="C311" s="32"/>
      <c r="D311" s="63"/>
      <c r="E311" s="32"/>
      <c r="F311" s="36"/>
      <c r="G311" s="49"/>
      <c r="H311" s="64"/>
      <c r="I311" s="35"/>
      <c r="J311" s="35"/>
      <c r="K311" s="35"/>
      <c r="L311" s="32"/>
      <c r="M311" s="35"/>
      <c r="N311" s="36"/>
      <c r="O311" s="31"/>
      <c r="P311" s="31"/>
      <c r="Q311" s="31"/>
      <c r="R311" s="31"/>
      <c r="S311" s="31"/>
      <c r="T311" s="31"/>
      <c r="U311" s="31"/>
    </row>
    <row r="312" ht="15.75" customHeight="1">
      <c r="B312" s="25"/>
      <c r="C312" s="32"/>
      <c r="D312" s="63"/>
      <c r="E312" s="32"/>
      <c r="F312" s="36"/>
      <c r="G312" s="49"/>
      <c r="H312" s="64"/>
      <c r="I312" s="35"/>
      <c r="J312" s="35"/>
      <c r="K312" s="35"/>
      <c r="L312" s="32"/>
      <c r="M312" s="35"/>
      <c r="N312" s="36"/>
      <c r="O312" s="31"/>
      <c r="P312" s="31"/>
      <c r="Q312" s="31"/>
      <c r="R312" s="31"/>
      <c r="S312" s="31"/>
      <c r="T312" s="31"/>
      <c r="U312" s="31"/>
    </row>
    <row r="313" ht="15.75" customHeight="1">
      <c r="B313" s="25"/>
      <c r="C313" s="32"/>
      <c r="D313" s="63"/>
      <c r="E313" s="32"/>
      <c r="F313" s="36"/>
      <c r="G313" s="49"/>
      <c r="H313" s="64"/>
      <c r="I313" s="35"/>
      <c r="J313" s="35"/>
      <c r="K313" s="35"/>
      <c r="L313" s="32"/>
      <c r="M313" s="35"/>
      <c r="N313" s="36"/>
      <c r="O313" s="31"/>
      <c r="P313" s="31"/>
      <c r="Q313" s="31"/>
      <c r="R313" s="31"/>
      <c r="S313" s="31"/>
      <c r="T313" s="31"/>
      <c r="U313" s="31"/>
    </row>
    <row r="314" ht="15.75" customHeight="1">
      <c r="B314" s="25"/>
      <c r="C314" s="32"/>
      <c r="D314" s="63"/>
      <c r="E314" s="32"/>
      <c r="F314" s="36"/>
      <c r="G314" s="49"/>
      <c r="H314" s="64"/>
      <c r="I314" s="35"/>
      <c r="J314" s="35"/>
      <c r="K314" s="35"/>
      <c r="L314" s="32"/>
      <c r="M314" s="35"/>
      <c r="N314" s="36"/>
      <c r="O314" s="31"/>
      <c r="P314" s="31"/>
      <c r="Q314" s="31"/>
      <c r="R314" s="31"/>
      <c r="S314" s="31"/>
      <c r="T314" s="31"/>
      <c r="U314" s="31"/>
    </row>
    <row r="315" ht="15.75" customHeight="1">
      <c r="B315" s="25"/>
      <c r="C315" s="32"/>
      <c r="D315" s="63"/>
      <c r="E315" s="32"/>
      <c r="F315" s="36"/>
      <c r="G315" s="49"/>
      <c r="H315" s="64"/>
      <c r="I315" s="35"/>
      <c r="J315" s="35"/>
      <c r="K315" s="35"/>
      <c r="L315" s="32"/>
      <c r="M315" s="35"/>
      <c r="N315" s="36"/>
      <c r="O315" s="31"/>
      <c r="P315" s="31"/>
      <c r="Q315" s="31"/>
      <c r="R315" s="31"/>
      <c r="S315" s="31"/>
      <c r="T315" s="31"/>
      <c r="U315" s="31"/>
    </row>
    <row r="316" ht="15.75" customHeight="1">
      <c r="B316" s="25"/>
      <c r="C316" s="32"/>
      <c r="D316" s="63"/>
      <c r="E316" s="32"/>
      <c r="F316" s="36"/>
      <c r="G316" s="49"/>
      <c r="H316" s="64"/>
      <c r="I316" s="35"/>
      <c r="J316" s="35"/>
      <c r="K316" s="35"/>
      <c r="L316" s="32"/>
      <c r="M316" s="35"/>
      <c r="N316" s="36"/>
      <c r="O316" s="31"/>
      <c r="P316" s="31"/>
      <c r="Q316" s="31"/>
      <c r="R316" s="31"/>
      <c r="S316" s="31"/>
      <c r="T316" s="31"/>
      <c r="U316" s="31"/>
    </row>
    <row r="317" ht="15.75" customHeight="1">
      <c r="B317" s="25"/>
      <c r="C317" s="32"/>
      <c r="D317" s="63"/>
      <c r="E317" s="32"/>
      <c r="F317" s="36"/>
      <c r="G317" s="49"/>
      <c r="H317" s="64"/>
      <c r="I317" s="35"/>
      <c r="J317" s="35"/>
      <c r="K317" s="35"/>
      <c r="L317" s="32"/>
      <c r="M317" s="35"/>
      <c r="N317" s="36"/>
      <c r="O317" s="31"/>
      <c r="P317" s="31"/>
      <c r="Q317" s="31"/>
      <c r="R317" s="31"/>
      <c r="S317" s="31"/>
      <c r="T317" s="31"/>
      <c r="U317" s="31"/>
    </row>
    <row r="318" ht="15.75" customHeight="1">
      <c r="B318" s="25"/>
      <c r="C318" s="32"/>
      <c r="D318" s="63"/>
      <c r="E318" s="32"/>
      <c r="F318" s="36"/>
      <c r="G318" s="49"/>
      <c r="H318" s="64"/>
      <c r="I318" s="35"/>
      <c r="J318" s="35"/>
      <c r="K318" s="35"/>
      <c r="L318" s="32"/>
      <c r="M318" s="35"/>
      <c r="N318" s="36"/>
      <c r="O318" s="31"/>
      <c r="P318" s="31"/>
      <c r="Q318" s="31"/>
      <c r="R318" s="31"/>
      <c r="S318" s="31"/>
      <c r="T318" s="31"/>
      <c r="U318" s="31"/>
    </row>
    <row r="319" ht="15.75" customHeight="1">
      <c r="B319" s="25"/>
      <c r="C319" s="32"/>
      <c r="D319" s="63"/>
      <c r="E319" s="32"/>
      <c r="F319" s="36"/>
      <c r="G319" s="49"/>
      <c r="H319" s="64"/>
      <c r="I319" s="35"/>
      <c r="J319" s="35"/>
      <c r="K319" s="35"/>
      <c r="L319" s="32"/>
      <c r="M319" s="35"/>
      <c r="N319" s="36"/>
      <c r="O319" s="31"/>
      <c r="P319" s="31"/>
      <c r="Q319" s="31"/>
      <c r="R319" s="31"/>
      <c r="S319" s="31"/>
      <c r="T319" s="31"/>
      <c r="U319" s="31"/>
    </row>
    <row r="320" ht="15.75" customHeight="1">
      <c r="B320" s="25"/>
      <c r="C320" s="32"/>
      <c r="D320" s="63"/>
      <c r="E320" s="32"/>
      <c r="F320" s="36"/>
      <c r="G320" s="49"/>
      <c r="H320" s="64"/>
      <c r="I320" s="35"/>
      <c r="J320" s="35"/>
      <c r="K320" s="35"/>
      <c r="L320" s="32"/>
      <c r="M320" s="35"/>
      <c r="N320" s="36"/>
      <c r="O320" s="31"/>
      <c r="P320" s="31"/>
      <c r="Q320" s="31"/>
      <c r="R320" s="31"/>
      <c r="S320" s="31"/>
      <c r="T320" s="31"/>
      <c r="U320" s="31"/>
    </row>
    <row r="321" ht="15.75" customHeight="1">
      <c r="B321" s="25"/>
      <c r="C321" s="32"/>
      <c r="D321" s="63"/>
      <c r="E321" s="32"/>
      <c r="F321" s="36"/>
      <c r="G321" s="49"/>
      <c r="H321" s="64"/>
      <c r="I321" s="35"/>
      <c r="J321" s="35"/>
      <c r="K321" s="35"/>
      <c r="L321" s="32"/>
      <c r="M321" s="35"/>
      <c r="N321" s="36"/>
      <c r="O321" s="31"/>
      <c r="P321" s="31"/>
      <c r="Q321" s="31"/>
      <c r="R321" s="31"/>
      <c r="S321" s="31"/>
      <c r="T321" s="31"/>
      <c r="U321" s="31"/>
    </row>
    <row r="322" ht="15.75" customHeight="1">
      <c r="B322" s="25"/>
      <c r="C322" s="32"/>
      <c r="D322" s="63"/>
      <c r="E322" s="32"/>
      <c r="F322" s="36"/>
      <c r="G322" s="49"/>
      <c r="H322" s="64"/>
      <c r="I322" s="35"/>
      <c r="J322" s="35"/>
      <c r="K322" s="35"/>
      <c r="L322" s="32"/>
      <c r="M322" s="35"/>
      <c r="N322" s="36"/>
      <c r="O322" s="31"/>
      <c r="P322" s="31"/>
      <c r="Q322" s="31"/>
      <c r="R322" s="31"/>
      <c r="S322" s="31"/>
      <c r="T322" s="31"/>
      <c r="U322" s="31"/>
    </row>
    <row r="323" ht="15.75" customHeight="1">
      <c r="B323" s="25"/>
      <c r="C323" s="32"/>
      <c r="D323" s="63"/>
      <c r="E323" s="32"/>
      <c r="F323" s="36"/>
      <c r="G323" s="49"/>
      <c r="H323" s="64"/>
      <c r="I323" s="35"/>
      <c r="J323" s="35"/>
      <c r="K323" s="35"/>
      <c r="L323" s="32"/>
      <c r="M323" s="35"/>
      <c r="N323" s="36"/>
      <c r="O323" s="31"/>
      <c r="P323" s="31"/>
      <c r="Q323" s="31"/>
      <c r="R323" s="31"/>
      <c r="S323" s="31"/>
      <c r="T323" s="31"/>
      <c r="U323" s="31"/>
    </row>
    <row r="324" ht="15.75" customHeight="1">
      <c r="B324" s="25"/>
      <c r="C324" s="32"/>
      <c r="D324" s="63"/>
      <c r="E324" s="32"/>
      <c r="F324" s="36"/>
      <c r="G324" s="49"/>
      <c r="H324" s="64"/>
      <c r="I324" s="35"/>
      <c r="J324" s="35"/>
      <c r="K324" s="35"/>
      <c r="L324" s="32"/>
      <c r="M324" s="35"/>
      <c r="N324" s="36"/>
      <c r="O324" s="31"/>
      <c r="P324" s="31"/>
      <c r="Q324" s="31"/>
      <c r="R324" s="31"/>
      <c r="S324" s="31"/>
      <c r="T324" s="31"/>
      <c r="U324" s="31"/>
    </row>
    <row r="325" ht="15.75" customHeight="1">
      <c r="B325" s="25"/>
      <c r="C325" s="32"/>
      <c r="D325" s="63"/>
      <c r="E325" s="32"/>
      <c r="F325" s="36"/>
      <c r="G325" s="49"/>
      <c r="H325" s="64"/>
      <c r="I325" s="35"/>
      <c r="J325" s="35"/>
      <c r="K325" s="35"/>
      <c r="L325" s="32"/>
      <c r="M325" s="35"/>
      <c r="N325" s="36"/>
      <c r="O325" s="31"/>
      <c r="P325" s="31"/>
      <c r="Q325" s="31"/>
      <c r="R325" s="31"/>
      <c r="S325" s="31"/>
      <c r="T325" s="31"/>
      <c r="U325" s="31"/>
    </row>
    <row r="326" ht="15.75" customHeight="1">
      <c r="B326" s="25"/>
      <c r="C326" s="32"/>
      <c r="D326" s="63"/>
      <c r="E326" s="32"/>
      <c r="F326" s="36"/>
      <c r="G326" s="49"/>
      <c r="H326" s="64"/>
      <c r="I326" s="35"/>
      <c r="J326" s="35"/>
      <c r="K326" s="35"/>
      <c r="L326" s="32"/>
      <c r="M326" s="35"/>
      <c r="N326" s="36"/>
      <c r="O326" s="31"/>
      <c r="P326" s="31"/>
      <c r="Q326" s="31"/>
      <c r="R326" s="31"/>
      <c r="S326" s="31"/>
      <c r="T326" s="31"/>
      <c r="U326" s="31"/>
    </row>
    <row r="327" ht="15.75" customHeight="1">
      <c r="B327" s="25"/>
      <c r="C327" s="32"/>
      <c r="D327" s="63"/>
      <c r="E327" s="32"/>
      <c r="F327" s="36"/>
      <c r="G327" s="49"/>
      <c r="H327" s="64"/>
      <c r="I327" s="35"/>
      <c r="J327" s="35"/>
      <c r="K327" s="35"/>
      <c r="L327" s="32"/>
      <c r="M327" s="35"/>
      <c r="N327" s="36"/>
      <c r="O327" s="31"/>
      <c r="P327" s="31"/>
      <c r="Q327" s="31"/>
      <c r="R327" s="31"/>
      <c r="S327" s="31"/>
      <c r="T327" s="31"/>
      <c r="U327" s="31"/>
    </row>
    <row r="328" ht="15.75" customHeight="1">
      <c r="B328" s="25"/>
      <c r="C328" s="32"/>
      <c r="D328" s="63"/>
      <c r="E328" s="32"/>
      <c r="F328" s="36"/>
      <c r="G328" s="49"/>
      <c r="H328" s="64"/>
      <c r="I328" s="35"/>
      <c r="J328" s="35"/>
      <c r="K328" s="35"/>
      <c r="L328" s="32"/>
      <c r="M328" s="35"/>
      <c r="N328" s="36"/>
      <c r="O328" s="31"/>
      <c r="P328" s="31"/>
      <c r="Q328" s="31"/>
      <c r="R328" s="31"/>
      <c r="S328" s="31"/>
      <c r="T328" s="31"/>
      <c r="U328" s="31"/>
    </row>
    <row r="329" ht="15.75" customHeight="1">
      <c r="B329" s="25"/>
      <c r="C329" s="32"/>
      <c r="D329" s="63"/>
      <c r="E329" s="32"/>
      <c r="F329" s="36"/>
      <c r="G329" s="49"/>
      <c r="H329" s="64"/>
      <c r="I329" s="35"/>
      <c r="J329" s="35"/>
      <c r="K329" s="35"/>
      <c r="L329" s="32"/>
      <c r="M329" s="35"/>
      <c r="N329" s="36"/>
      <c r="O329" s="31"/>
      <c r="P329" s="31"/>
      <c r="Q329" s="31"/>
      <c r="R329" s="31"/>
      <c r="S329" s="31"/>
      <c r="T329" s="31"/>
      <c r="U329" s="31"/>
    </row>
    <row r="330" ht="15.75" customHeight="1">
      <c r="B330" s="25"/>
      <c r="C330" s="32"/>
      <c r="D330" s="63"/>
      <c r="E330" s="32"/>
      <c r="F330" s="36"/>
      <c r="G330" s="49"/>
      <c r="H330" s="64"/>
      <c r="I330" s="35"/>
      <c r="J330" s="35"/>
      <c r="K330" s="35"/>
      <c r="L330" s="32"/>
      <c r="M330" s="35"/>
      <c r="N330" s="36"/>
      <c r="O330" s="31"/>
      <c r="P330" s="31"/>
      <c r="Q330" s="31"/>
      <c r="R330" s="31"/>
      <c r="S330" s="31"/>
      <c r="T330" s="31"/>
      <c r="U330" s="31"/>
    </row>
    <row r="331" ht="15.75" customHeight="1">
      <c r="B331" s="25"/>
      <c r="C331" s="32"/>
      <c r="D331" s="63"/>
      <c r="E331" s="32"/>
      <c r="F331" s="36"/>
      <c r="G331" s="49"/>
      <c r="H331" s="64"/>
      <c r="I331" s="35"/>
      <c r="J331" s="35"/>
      <c r="K331" s="35"/>
      <c r="L331" s="32"/>
      <c r="M331" s="35"/>
      <c r="N331" s="36"/>
      <c r="O331" s="31"/>
      <c r="P331" s="31"/>
      <c r="Q331" s="31"/>
      <c r="R331" s="31"/>
      <c r="S331" s="31"/>
      <c r="T331" s="31"/>
      <c r="U331" s="31"/>
    </row>
    <row r="332" ht="15.75" customHeight="1">
      <c r="B332" s="25"/>
      <c r="C332" s="32"/>
      <c r="D332" s="63"/>
      <c r="E332" s="32"/>
      <c r="F332" s="36"/>
      <c r="G332" s="49"/>
      <c r="H332" s="64"/>
      <c r="I332" s="35"/>
      <c r="J332" s="35"/>
      <c r="K332" s="35"/>
      <c r="L332" s="32"/>
      <c r="M332" s="35"/>
      <c r="N332" s="36"/>
      <c r="O332" s="31"/>
      <c r="P332" s="31"/>
      <c r="Q332" s="31"/>
      <c r="R332" s="31"/>
      <c r="S332" s="31"/>
      <c r="T332" s="31"/>
      <c r="U332" s="31"/>
    </row>
    <row r="333" ht="15.75" customHeight="1">
      <c r="B333" s="25"/>
      <c r="C333" s="32"/>
      <c r="D333" s="63"/>
      <c r="E333" s="32"/>
      <c r="F333" s="36"/>
      <c r="G333" s="49"/>
      <c r="H333" s="64"/>
      <c r="I333" s="35"/>
      <c r="J333" s="35"/>
      <c r="K333" s="35"/>
      <c r="L333" s="32"/>
      <c r="M333" s="35"/>
      <c r="N333" s="36"/>
      <c r="O333" s="31"/>
      <c r="P333" s="31"/>
      <c r="Q333" s="31"/>
      <c r="R333" s="31"/>
      <c r="S333" s="31"/>
      <c r="T333" s="31"/>
      <c r="U333" s="31"/>
    </row>
    <row r="334" ht="15.75" customHeight="1">
      <c r="B334" s="25"/>
      <c r="C334" s="32"/>
      <c r="D334" s="63"/>
      <c r="E334" s="32"/>
      <c r="F334" s="36"/>
      <c r="G334" s="49"/>
      <c r="H334" s="64"/>
      <c r="I334" s="35"/>
      <c r="J334" s="35"/>
      <c r="K334" s="35"/>
      <c r="L334" s="32"/>
      <c r="M334" s="35"/>
      <c r="N334" s="36"/>
      <c r="O334" s="31"/>
      <c r="P334" s="31"/>
      <c r="Q334" s="31"/>
      <c r="R334" s="31"/>
      <c r="S334" s="31"/>
      <c r="T334" s="31"/>
      <c r="U334" s="31"/>
    </row>
    <row r="335" ht="15.75" customHeight="1">
      <c r="B335" s="25"/>
      <c r="C335" s="32"/>
      <c r="D335" s="63"/>
      <c r="E335" s="32"/>
      <c r="F335" s="36"/>
      <c r="G335" s="49"/>
      <c r="H335" s="64"/>
      <c r="I335" s="35"/>
      <c r="J335" s="35"/>
      <c r="K335" s="35"/>
      <c r="L335" s="32"/>
      <c r="M335" s="35"/>
      <c r="N335" s="36"/>
      <c r="O335" s="31"/>
      <c r="P335" s="31"/>
      <c r="Q335" s="31"/>
      <c r="R335" s="31"/>
      <c r="S335" s="31"/>
      <c r="T335" s="31"/>
      <c r="U335" s="31"/>
    </row>
    <row r="336" ht="15.75" customHeight="1">
      <c r="B336" s="25"/>
      <c r="C336" s="32"/>
      <c r="D336" s="63"/>
      <c r="E336" s="32"/>
      <c r="F336" s="36"/>
      <c r="G336" s="49"/>
      <c r="H336" s="64"/>
      <c r="I336" s="35"/>
      <c r="J336" s="35"/>
      <c r="K336" s="35"/>
      <c r="L336" s="32"/>
      <c r="M336" s="35"/>
      <c r="N336" s="36"/>
      <c r="O336" s="31"/>
      <c r="P336" s="31"/>
      <c r="Q336" s="31"/>
      <c r="R336" s="31"/>
      <c r="S336" s="31"/>
      <c r="T336" s="31"/>
      <c r="U336" s="31"/>
    </row>
    <row r="337" ht="15.75" customHeight="1">
      <c r="B337" s="25"/>
      <c r="C337" s="32"/>
      <c r="D337" s="63"/>
      <c r="E337" s="32"/>
      <c r="F337" s="36"/>
      <c r="G337" s="49"/>
      <c r="H337" s="64"/>
      <c r="I337" s="35"/>
      <c r="J337" s="35"/>
      <c r="K337" s="35"/>
      <c r="L337" s="32"/>
      <c r="M337" s="35"/>
      <c r="N337" s="36"/>
      <c r="O337" s="31"/>
      <c r="P337" s="31"/>
      <c r="Q337" s="31"/>
      <c r="R337" s="31"/>
      <c r="S337" s="31"/>
      <c r="T337" s="31"/>
      <c r="U337" s="31"/>
    </row>
    <row r="338" ht="15.75" customHeight="1">
      <c r="B338" s="25"/>
      <c r="C338" s="32"/>
      <c r="D338" s="63"/>
      <c r="E338" s="32"/>
      <c r="F338" s="36"/>
      <c r="G338" s="49"/>
      <c r="H338" s="64"/>
      <c r="I338" s="35"/>
      <c r="J338" s="35"/>
      <c r="K338" s="35"/>
      <c r="L338" s="32"/>
      <c r="M338" s="35"/>
      <c r="N338" s="36"/>
      <c r="O338" s="31"/>
      <c r="P338" s="31"/>
      <c r="Q338" s="31"/>
      <c r="R338" s="31"/>
      <c r="S338" s="31"/>
      <c r="T338" s="31"/>
      <c r="U338" s="31"/>
    </row>
    <row r="339" ht="15.75" customHeight="1">
      <c r="B339" s="25"/>
      <c r="C339" s="32"/>
      <c r="D339" s="63"/>
      <c r="E339" s="32"/>
      <c r="F339" s="36"/>
      <c r="G339" s="49"/>
      <c r="H339" s="64"/>
      <c r="I339" s="35"/>
      <c r="J339" s="35"/>
      <c r="K339" s="35"/>
      <c r="L339" s="32"/>
      <c r="M339" s="35"/>
      <c r="N339" s="36"/>
      <c r="O339" s="31"/>
      <c r="P339" s="31"/>
      <c r="Q339" s="31"/>
      <c r="R339" s="31"/>
      <c r="S339" s="31"/>
      <c r="T339" s="31"/>
      <c r="U339" s="31"/>
    </row>
    <row r="340" ht="15.75" customHeight="1">
      <c r="B340" s="25"/>
      <c r="C340" s="32"/>
      <c r="D340" s="63"/>
      <c r="E340" s="32"/>
      <c r="F340" s="36"/>
      <c r="G340" s="49"/>
      <c r="H340" s="64"/>
      <c r="I340" s="35"/>
      <c r="J340" s="35"/>
      <c r="K340" s="35"/>
      <c r="L340" s="32"/>
      <c r="M340" s="35"/>
      <c r="N340" s="36"/>
      <c r="O340" s="31"/>
      <c r="P340" s="31"/>
      <c r="Q340" s="31"/>
      <c r="R340" s="31"/>
      <c r="S340" s="31"/>
      <c r="T340" s="31"/>
      <c r="U340" s="31"/>
    </row>
    <row r="341" ht="15.75" customHeight="1">
      <c r="B341" s="25"/>
      <c r="C341" s="32"/>
      <c r="D341" s="63"/>
      <c r="E341" s="32"/>
      <c r="F341" s="36"/>
      <c r="G341" s="49"/>
      <c r="H341" s="64"/>
      <c r="I341" s="35"/>
      <c r="J341" s="35"/>
      <c r="K341" s="35"/>
      <c r="L341" s="32"/>
      <c r="M341" s="35"/>
      <c r="N341" s="36"/>
      <c r="O341" s="31"/>
      <c r="P341" s="31"/>
      <c r="Q341" s="31"/>
      <c r="R341" s="31"/>
      <c r="S341" s="31"/>
      <c r="T341" s="31"/>
      <c r="U341" s="31"/>
    </row>
    <row r="342" ht="15.75" customHeight="1">
      <c r="B342" s="25"/>
      <c r="C342" s="32"/>
      <c r="D342" s="63"/>
      <c r="E342" s="32"/>
      <c r="F342" s="36"/>
      <c r="G342" s="49"/>
      <c r="H342" s="64"/>
      <c r="I342" s="35"/>
      <c r="J342" s="35"/>
      <c r="K342" s="35"/>
      <c r="L342" s="32"/>
      <c r="M342" s="35"/>
      <c r="N342" s="36"/>
      <c r="O342" s="31"/>
      <c r="P342" s="31"/>
      <c r="Q342" s="31"/>
      <c r="R342" s="31"/>
      <c r="S342" s="31"/>
      <c r="T342" s="31"/>
      <c r="U342" s="31"/>
    </row>
    <row r="343" ht="15.75" customHeight="1">
      <c r="B343" s="25"/>
      <c r="C343" s="32"/>
      <c r="D343" s="63"/>
      <c r="E343" s="32"/>
      <c r="F343" s="36"/>
      <c r="G343" s="49"/>
      <c r="H343" s="64"/>
      <c r="I343" s="35"/>
      <c r="J343" s="35"/>
      <c r="K343" s="35"/>
      <c r="L343" s="32"/>
      <c r="M343" s="35"/>
      <c r="N343" s="36"/>
      <c r="O343" s="31"/>
      <c r="P343" s="31"/>
      <c r="Q343" s="31"/>
      <c r="R343" s="31"/>
      <c r="S343" s="31"/>
      <c r="T343" s="31"/>
      <c r="U343" s="31"/>
    </row>
    <row r="344" ht="15.75" customHeight="1">
      <c r="B344" s="25"/>
      <c r="C344" s="32"/>
      <c r="D344" s="63"/>
      <c r="E344" s="32"/>
      <c r="F344" s="36"/>
      <c r="G344" s="49"/>
      <c r="H344" s="64"/>
      <c r="I344" s="35"/>
      <c r="J344" s="35"/>
      <c r="K344" s="35"/>
      <c r="L344" s="32"/>
      <c r="M344" s="35"/>
      <c r="N344" s="36"/>
      <c r="O344" s="31"/>
      <c r="P344" s="31"/>
      <c r="Q344" s="31"/>
      <c r="R344" s="31"/>
      <c r="S344" s="31"/>
      <c r="T344" s="31"/>
      <c r="U344" s="31"/>
    </row>
    <row r="345" ht="15.75" customHeight="1">
      <c r="B345" s="25"/>
      <c r="C345" s="32"/>
      <c r="D345" s="63"/>
      <c r="E345" s="32"/>
      <c r="F345" s="36"/>
      <c r="G345" s="49"/>
      <c r="H345" s="64"/>
      <c r="I345" s="35"/>
      <c r="J345" s="35"/>
      <c r="K345" s="35"/>
      <c r="L345" s="32"/>
      <c r="M345" s="35"/>
      <c r="N345" s="36"/>
      <c r="O345" s="31"/>
      <c r="P345" s="31"/>
      <c r="Q345" s="31"/>
      <c r="R345" s="31"/>
      <c r="S345" s="31"/>
      <c r="T345" s="31"/>
      <c r="U345" s="31"/>
    </row>
    <row r="346" ht="15.75" customHeight="1">
      <c r="B346" s="25"/>
      <c r="C346" s="32"/>
      <c r="D346" s="63"/>
      <c r="E346" s="32"/>
      <c r="F346" s="36"/>
      <c r="G346" s="49"/>
      <c r="H346" s="64"/>
      <c r="I346" s="35"/>
      <c r="J346" s="35"/>
      <c r="K346" s="35"/>
      <c r="L346" s="32"/>
      <c r="M346" s="35"/>
      <c r="N346" s="36"/>
      <c r="O346" s="31"/>
      <c r="P346" s="31"/>
      <c r="Q346" s="31"/>
      <c r="R346" s="31"/>
      <c r="S346" s="31"/>
      <c r="T346" s="31"/>
      <c r="U346" s="31"/>
    </row>
    <row r="347" ht="15.75" customHeight="1">
      <c r="B347" s="25"/>
      <c r="C347" s="32"/>
      <c r="D347" s="63"/>
      <c r="E347" s="32"/>
      <c r="F347" s="36"/>
      <c r="G347" s="49"/>
      <c r="H347" s="64"/>
      <c r="I347" s="35"/>
      <c r="J347" s="35"/>
      <c r="K347" s="35"/>
      <c r="L347" s="32"/>
      <c r="M347" s="35"/>
      <c r="N347" s="36"/>
      <c r="O347" s="31"/>
      <c r="P347" s="31"/>
      <c r="Q347" s="31"/>
      <c r="R347" s="31"/>
      <c r="S347" s="31"/>
      <c r="T347" s="31"/>
      <c r="U347" s="31"/>
    </row>
    <row r="348" ht="15.75" customHeight="1">
      <c r="B348" s="25"/>
      <c r="C348" s="32"/>
      <c r="D348" s="63"/>
      <c r="E348" s="32"/>
      <c r="F348" s="36"/>
      <c r="G348" s="49"/>
      <c r="H348" s="64"/>
      <c r="I348" s="35"/>
      <c r="J348" s="35"/>
      <c r="K348" s="35"/>
      <c r="L348" s="32"/>
      <c r="M348" s="35"/>
      <c r="N348" s="36"/>
      <c r="O348" s="31"/>
      <c r="P348" s="31"/>
      <c r="Q348" s="31"/>
      <c r="R348" s="31"/>
      <c r="S348" s="31"/>
      <c r="T348" s="31"/>
      <c r="U348" s="31"/>
    </row>
    <row r="349" ht="15.75" customHeight="1">
      <c r="B349" s="25"/>
      <c r="C349" s="32"/>
      <c r="D349" s="63"/>
      <c r="E349" s="32"/>
      <c r="F349" s="36"/>
      <c r="G349" s="49"/>
      <c r="H349" s="64"/>
      <c r="I349" s="35"/>
      <c r="J349" s="35"/>
      <c r="K349" s="35"/>
      <c r="L349" s="32"/>
      <c r="M349" s="35"/>
      <c r="N349" s="36"/>
      <c r="O349" s="31"/>
      <c r="P349" s="31"/>
      <c r="Q349" s="31"/>
      <c r="R349" s="31"/>
      <c r="S349" s="31"/>
      <c r="T349" s="31"/>
      <c r="U349" s="31"/>
    </row>
    <row r="350" ht="15.75" customHeight="1">
      <c r="B350" s="25"/>
      <c r="C350" s="32"/>
      <c r="D350" s="63"/>
      <c r="E350" s="32"/>
      <c r="F350" s="36"/>
      <c r="G350" s="49"/>
      <c r="H350" s="64"/>
      <c r="I350" s="35"/>
      <c r="J350" s="35"/>
      <c r="K350" s="35"/>
      <c r="L350" s="32"/>
      <c r="M350" s="35"/>
      <c r="N350" s="36"/>
      <c r="O350" s="31"/>
      <c r="P350" s="31"/>
      <c r="Q350" s="31"/>
      <c r="R350" s="31"/>
      <c r="S350" s="31"/>
      <c r="T350" s="31"/>
      <c r="U350" s="31"/>
    </row>
    <row r="351" ht="15.75" customHeight="1">
      <c r="B351" s="25"/>
      <c r="C351" s="32"/>
      <c r="D351" s="63"/>
      <c r="E351" s="32"/>
      <c r="F351" s="36"/>
      <c r="G351" s="49"/>
      <c r="H351" s="64"/>
      <c r="I351" s="35"/>
      <c r="J351" s="35"/>
      <c r="K351" s="35"/>
      <c r="L351" s="32"/>
      <c r="M351" s="35"/>
      <c r="N351" s="36"/>
      <c r="O351" s="31"/>
      <c r="P351" s="31"/>
      <c r="Q351" s="31"/>
      <c r="R351" s="31"/>
      <c r="S351" s="31"/>
      <c r="T351" s="31"/>
      <c r="U351" s="31"/>
    </row>
    <row r="352" ht="15.75" customHeight="1">
      <c r="B352" s="25"/>
      <c r="C352" s="32"/>
      <c r="D352" s="63"/>
      <c r="E352" s="32"/>
      <c r="F352" s="36"/>
      <c r="G352" s="49"/>
      <c r="H352" s="64"/>
      <c r="I352" s="35"/>
      <c r="J352" s="35"/>
      <c r="K352" s="35"/>
      <c r="L352" s="32"/>
      <c r="M352" s="35"/>
      <c r="N352" s="36"/>
      <c r="O352" s="31"/>
      <c r="P352" s="31"/>
      <c r="Q352" s="31"/>
      <c r="R352" s="31"/>
      <c r="S352" s="31"/>
      <c r="T352" s="31"/>
      <c r="U352" s="31"/>
    </row>
    <row r="353" ht="15.75" customHeight="1">
      <c r="B353" s="25"/>
      <c r="C353" s="32"/>
      <c r="D353" s="63"/>
      <c r="E353" s="32"/>
      <c r="F353" s="36"/>
      <c r="G353" s="49"/>
      <c r="H353" s="64"/>
      <c r="I353" s="35"/>
      <c r="J353" s="35"/>
      <c r="K353" s="35"/>
      <c r="L353" s="32"/>
      <c r="M353" s="35"/>
      <c r="N353" s="36"/>
      <c r="O353" s="31"/>
      <c r="P353" s="31"/>
      <c r="Q353" s="31"/>
      <c r="R353" s="31"/>
      <c r="S353" s="31"/>
      <c r="T353" s="31"/>
      <c r="U353" s="31"/>
    </row>
    <row r="354" ht="15.75" customHeight="1">
      <c r="B354" s="25"/>
      <c r="C354" s="32"/>
      <c r="D354" s="63"/>
      <c r="E354" s="32"/>
      <c r="F354" s="36"/>
      <c r="G354" s="49"/>
      <c r="H354" s="64"/>
      <c r="I354" s="35"/>
      <c r="J354" s="35"/>
      <c r="K354" s="35"/>
      <c r="L354" s="32"/>
      <c r="M354" s="35"/>
      <c r="N354" s="36"/>
      <c r="O354" s="31"/>
      <c r="P354" s="31"/>
      <c r="Q354" s="31"/>
      <c r="R354" s="31"/>
      <c r="S354" s="31"/>
      <c r="T354" s="31"/>
      <c r="U354" s="31"/>
    </row>
    <row r="355" ht="15.75" customHeight="1">
      <c r="B355" s="25"/>
      <c r="C355" s="32"/>
      <c r="D355" s="63"/>
      <c r="E355" s="32"/>
      <c r="F355" s="36"/>
      <c r="G355" s="49"/>
      <c r="H355" s="64"/>
      <c r="I355" s="35"/>
      <c r="J355" s="35"/>
      <c r="K355" s="35"/>
      <c r="L355" s="32"/>
      <c r="M355" s="35"/>
      <c r="N355" s="36"/>
      <c r="O355" s="31"/>
      <c r="P355" s="31"/>
      <c r="Q355" s="31"/>
      <c r="R355" s="31"/>
      <c r="S355" s="31"/>
      <c r="T355" s="31"/>
      <c r="U355" s="31"/>
    </row>
    <row r="356" ht="15.75" customHeight="1">
      <c r="B356" s="25"/>
      <c r="C356" s="32"/>
      <c r="D356" s="63"/>
      <c r="E356" s="32"/>
      <c r="F356" s="36"/>
      <c r="G356" s="49"/>
      <c r="H356" s="64"/>
      <c r="I356" s="35"/>
      <c r="J356" s="35"/>
      <c r="K356" s="35"/>
      <c r="L356" s="32"/>
      <c r="M356" s="35"/>
      <c r="N356" s="36"/>
      <c r="O356" s="31"/>
      <c r="P356" s="31"/>
      <c r="Q356" s="31"/>
      <c r="R356" s="31"/>
      <c r="S356" s="31"/>
      <c r="T356" s="31"/>
      <c r="U356" s="31"/>
    </row>
    <row r="357" ht="15.75" customHeight="1">
      <c r="B357" s="25"/>
      <c r="C357" s="32"/>
      <c r="D357" s="63"/>
      <c r="E357" s="32"/>
      <c r="F357" s="36"/>
      <c r="G357" s="49"/>
      <c r="H357" s="64"/>
      <c r="I357" s="35"/>
      <c r="J357" s="35"/>
      <c r="K357" s="35"/>
      <c r="L357" s="32"/>
      <c r="M357" s="35"/>
      <c r="N357" s="36"/>
      <c r="O357" s="31"/>
      <c r="P357" s="31"/>
      <c r="Q357" s="31"/>
      <c r="R357" s="31"/>
      <c r="S357" s="31"/>
      <c r="T357" s="31"/>
      <c r="U357" s="31"/>
    </row>
    <row r="358" ht="15.75" customHeight="1">
      <c r="B358" s="25"/>
      <c r="C358" s="32"/>
      <c r="D358" s="63"/>
      <c r="E358" s="32"/>
      <c r="F358" s="36"/>
      <c r="G358" s="49"/>
      <c r="H358" s="64"/>
      <c r="I358" s="35"/>
      <c r="J358" s="35"/>
      <c r="K358" s="35"/>
      <c r="L358" s="32"/>
      <c r="M358" s="35"/>
      <c r="N358" s="36"/>
      <c r="O358" s="31"/>
      <c r="P358" s="31"/>
      <c r="Q358" s="31"/>
      <c r="R358" s="31"/>
      <c r="S358" s="31"/>
      <c r="T358" s="31"/>
      <c r="U358" s="31"/>
    </row>
    <row r="359" ht="15.75" customHeight="1">
      <c r="B359" s="25"/>
      <c r="C359" s="32"/>
      <c r="D359" s="63"/>
      <c r="E359" s="32"/>
      <c r="F359" s="36"/>
      <c r="G359" s="49"/>
      <c r="H359" s="64"/>
      <c r="I359" s="35"/>
      <c r="J359" s="35"/>
      <c r="K359" s="35"/>
      <c r="L359" s="32"/>
      <c r="M359" s="35"/>
      <c r="N359" s="36"/>
      <c r="O359" s="31"/>
      <c r="P359" s="31"/>
      <c r="Q359" s="31"/>
      <c r="R359" s="31"/>
      <c r="S359" s="31"/>
      <c r="T359" s="31"/>
      <c r="U359" s="31"/>
    </row>
    <row r="360" ht="15.75" customHeight="1">
      <c r="B360" s="25"/>
      <c r="C360" s="32"/>
      <c r="D360" s="63"/>
      <c r="E360" s="32"/>
      <c r="F360" s="36"/>
      <c r="G360" s="49"/>
      <c r="H360" s="64"/>
      <c r="I360" s="35"/>
      <c r="J360" s="35"/>
      <c r="K360" s="35"/>
      <c r="L360" s="32"/>
      <c r="M360" s="35"/>
      <c r="N360" s="36"/>
      <c r="O360" s="31"/>
      <c r="P360" s="31"/>
      <c r="Q360" s="31"/>
      <c r="R360" s="31"/>
      <c r="S360" s="31"/>
      <c r="T360" s="31"/>
      <c r="U360" s="31"/>
    </row>
    <row r="361" ht="15.75" customHeight="1">
      <c r="B361" s="25"/>
      <c r="C361" s="32"/>
      <c r="D361" s="63"/>
      <c r="E361" s="32"/>
      <c r="F361" s="36"/>
      <c r="G361" s="49"/>
      <c r="H361" s="64"/>
      <c r="I361" s="35"/>
      <c r="J361" s="35"/>
      <c r="K361" s="35"/>
      <c r="L361" s="32"/>
      <c r="M361" s="35"/>
      <c r="N361" s="36"/>
      <c r="O361" s="31"/>
      <c r="P361" s="31"/>
      <c r="Q361" s="31"/>
      <c r="R361" s="31"/>
      <c r="S361" s="31"/>
      <c r="T361" s="31"/>
      <c r="U361" s="31"/>
    </row>
    <row r="362" ht="15.75" customHeight="1">
      <c r="B362" s="25"/>
      <c r="C362" s="32"/>
      <c r="D362" s="63"/>
      <c r="E362" s="32"/>
      <c r="F362" s="36"/>
      <c r="G362" s="49"/>
      <c r="H362" s="64"/>
      <c r="I362" s="35"/>
      <c r="J362" s="35"/>
      <c r="K362" s="35"/>
      <c r="L362" s="32"/>
      <c r="M362" s="35"/>
      <c r="N362" s="36"/>
      <c r="O362" s="31"/>
      <c r="P362" s="31"/>
      <c r="Q362" s="31"/>
      <c r="R362" s="31"/>
      <c r="S362" s="31"/>
      <c r="T362" s="31"/>
      <c r="U362" s="31"/>
    </row>
    <row r="363" ht="15.75" customHeight="1">
      <c r="B363" s="25"/>
      <c r="C363" s="32"/>
      <c r="D363" s="63"/>
      <c r="E363" s="32"/>
      <c r="F363" s="36"/>
      <c r="G363" s="49"/>
      <c r="H363" s="64"/>
      <c r="I363" s="35"/>
      <c r="J363" s="35"/>
      <c r="K363" s="35"/>
      <c r="L363" s="32"/>
      <c r="M363" s="35"/>
      <c r="N363" s="36"/>
      <c r="O363" s="31"/>
      <c r="P363" s="31"/>
      <c r="Q363" s="31"/>
      <c r="R363" s="31"/>
      <c r="S363" s="31"/>
      <c r="T363" s="31"/>
      <c r="U363" s="31"/>
    </row>
    <row r="364" ht="15.75" customHeight="1">
      <c r="B364" s="25"/>
      <c r="C364" s="32"/>
      <c r="D364" s="63"/>
      <c r="E364" s="32"/>
      <c r="F364" s="36"/>
      <c r="G364" s="49"/>
      <c r="H364" s="64"/>
      <c r="I364" s="35"/>
      <c r="J364" s="35"/>
      <c r="K364" s="35"/>
      <c r="L364" s="32"/>
      <c r="M364" s="35"/>
      <c r="N364" s="36"/>
      <c r="O364" s="31"/>
      <c r="P364" s="31"/>
      <c r="Q364" s="31"/>
      <c r="R364" s="31"/>
      <c r="S364" s="31"/>
      <c r="T364" s="31"/>
      <c r="U364" s="31"/>
    </row>
    <row r="365" ht="15.75" customHeight="1">
      <c r="B365" s="25"/>
      <c r="C365" s="32"/>
      <c r="D365" s="63"/>
      <c r="E365" s="32"/>
      <c r="F365" s="36"/>
      <c r="G365" s="49"/>
      <c r="H365" s="64"/>
      <c r="I365" s="35"/>
      <c r="J365" s="35"/>
      <c r="K365" s="35"/>
      <c r="L365" s="32"/>
      <c r="M365" s="35"/>
      <c r="N365" s="36"/>
      <c r="O365" s="31"/>
      <c r="P365" s="31"/>
      <c r="Q365" s="31"/>
      <c r="R365" s="31"/>
      <c r="S365" s="31"/>
      <c r="T365" s="31"/>
      <c r="U365" s="31"/>
    </row>
    <row r="366" ht="15.75" customHeight="1">
      <c r="B366" s="25"/>
      <c r="C366" s="32"/>
      <c r="D366" s="63"/>
      <c r="E366" s="32"/>
      <c r="F366" s="36"/>
      <c r="G366" s="49"/>
      <c r="H366" s="64"/>
      <c r="I366" s="35"/>
      <c r="J366" s="35"/>
      <c r="K366" s="35"/>
      <c r="L366" s="32"/>
      <c r="M366" s="35"/>
      <c r="N366" s="36"/>
      <c r="O366" s="31"/>
      <c r="P366" s="31"/>
      <c r="Q366" s="31"/>
      <c r="R366" s="31"/>
      <c r="S366" s="31"/>
      <c r="T366" s="31"/>
      <c r="U366" s="31"/>
    </row>
    <row r="367" ht="15.75" customHeight="1">
      <c r="B367" s="25"/>
      <c r="C367" s="32"/>
      <c r="D367" s="63"/>
      <c r="E367" s="32"/>
      <c r="F367" s="36"/>
      <c r="G367" s="49"/>
      <c r="H367" s="64"/>
      <c r="I367" s="35"/>
      <c r="J367" s="35"/>
      <c r="K367" s="35"/>
      <c r="L367" s="32"/>
      <c r="M367" s="35"/>
      <c r="N367" s="36"/>
      <c r="O367" s="31"/>
      <c r="P367" s="31"/>
      <c r="Q367" s="31"/>
      <c r="R367" s="31"/>
      <c r="S367" s="31"/>
      <c r="T367" s="31"/>
      <c r="U367" s="31"/>
    </row>
    <row r="368" ht="15.75" customHeight="1">
      <c r="B368" s="25"/>
      <c r="C368" s="32"/>
      <c r="D368" s="63"/>
      <c r="E368" s="32"/>
      <c r="F368" s="36"/>
      <c r="G368" s="49"/>
      <c r="H368" s="64"/>
      <c r="I368" s="35"/>
      <c r="J368" s="35"/>
      <c r="K368" s="35"/>
      <c r="L368" s="32"/>
      <c r="M368" s="35"/>
      <c r="N368" s="36"/>
      <c r="O368" s="31"/>
      <c r="P368" s="31"/>
      <c r="Q368" s="31"/>
      <c r="R368" s="31"/>
      <c r="S368" s="31"/>
      <c r="T368" s="31"/>
      <c r="U368" s="31"/>
    </row>
    <row r="369" ht="15.75" customHeight="1">
      <c r="B369" s="25"/>
      <c r="C369" s="32"/>
      <c r="D369" s="63"/>
      <c r="E369" s="32"/>
      <c r="F369" s="36"/>
      <c r="G369" s="49"/>
      <c r="H369" s="64"/>
      <c r="I369" s="35"/>
      <c r="J369" s="35"/>
      <c r="K369" s="35"/>
      <c r="L369" s="32"/>
      <c r="M369" s="35"/>
      <c r="N369" s="36"/>
      <c r="O369" s="31"/>
      <c r="P369" s="31"/>
      <c r="Q369" s="31"/>
      <c r="R369" s="31"/>
      <c r="S369" s="31"/>
      <c r="T369" s="31"/>
      <c r="U369" s="31"/>
    </row>
    <row r="370" ht="15.75" customHeight="1">
      <c r="B370" s="25"/>
      <c r="C370" s="32"/>
      <c r="D370" s="63"/>
      <c r="E370" s="32"/>
      <c r="F370" s="36"/>
      <c r="G370" s="49"/>
      <c r="H370" s="64"/>
      <c r="I370" s="35"/>
      <c r="J370" s="35"/>
      <c r="K370" s="35"/>
      <c r="L370" s="32"/>
      <c r="M370" s="35"/>
      <c r="N370" s="36"/>
      <c r="O370" s="31"/>
      <c r="P370" s="31"/>
      <c r="Q370" s="31"/>
      <c r="R370" s="31"/>
      <c r="S370" s="31"/>
      <c r="T370" s="31"/>
      <c r="U370" s="31"/>
    </row>
    <row r="371" ht="15.75" customHeight="1">
      <c r="B371" s="25"/>
      <c r="C371" s="32"/>
      <c r="D371" s="63"/>
      <c r="E371" s="32"/>
      <c r="F371" s="36"/>
      <c r="G371" s="49"/>
      <c r="H371" s="64"/>
      <c r="I371" s="35"/>
      <c r="J371" s="35"/>
      <c r="K371" s="35"/>
      <c r="L371" s="32"/>
      <c r="M371" s="35"/>
      <c r="N371" s="36"/>
      <c r="O371" s="31"/>
      <c r="P371" s="31"/>
      <c r="Q371" s="31"/>
      <c r="R371" s="31"/>
      <c r="S371" s="31"/>
      <c r="T371" s="31"/>
      <c r="U371" s="31"/>
    </row>
    <row r="372" ht="15.75" customHeight="1">
      <c r="B372" s="25"/>
      <c r="C372" s="32"/>
      <c r="D372" s="63"/>
      <c r="E372" s="32"/>
      <c r="F372" s="36"/>
      <c r="G372" s="49"/>
      <c r="H372" s="64"/>
      <c r="I372" s="35"/>
      <c r="J372" s="35"/>
      <c r="K372" s="35"/>
      <c r="L372" s="32"/>
      <c r="M372" s="35"/>
      <c r="N372" s="36"/>
      <c r="O372" s="31"/>
      <c r="P372" s="31"/>
      <c r="Q372" s="31"/>
      <c r="R372" s="31"/>
      <c r="S372" s="31"/>
      <c r="T372" s="31"/>
      <c r="U372" s="31"/>
    </row>
    <row r="373" ht="15.75" customHeight="1">
      <c r="B373" s="25"/>
      <c r="C373" s="32"/>
      <c r="D373" s="63"/>
      <c r="E373" s="32"/>
      <c r="F373" s="36"/>
      <c r="G373" s="49"/>
      <c r="H373" s="64"/>
      <c r="I373" s="35"/>
      <c r="J373" s="35"/>
      <c r="K373" s="35"/>
      <c r="L373" s="32"/>
      <c r="M373" s="35"/>
      <c r="N373" s="36"/>
      <c r="O373" s="31"/>
      <c r="P373" s="31"/>
      <c r="Q373" s="31"/>
      <c r="R373" s="31"/>
      <c r="S373" s="31"/>
      <c r="T373" s="31"/>
      <c r="U373" s="31"/>
    </row>
    <row r="374" ht="15.75" customHeight="1">
      <c r="B374" s="25"/>
      <c r="C374" s="32"/>
      <c r="D374" s="63"/>
      <c r="E374" s="32"/>
      <c r="F374" s="36"/>
      <c r="G374" s="49"/>
      <c r="H374" s="64"/>
      <c r="I374" s="35"/>
      <c r="J374" s="35"/>
      <c r="K374" s="35"/>
      <c r="L374" s="32"/>
      <c r="M374" s="35"/>
      <c r="N374" s="36"/>
      <c r="O374" s="31"/>
      <c r="P374" s="31"/>
      <c r="Q374" s="31"/>
      <c r="R374" s="31"/>
      <c r="S374" s="31"/>
      <c r="T374" s="31"/>
      <c r="U374" s="31"/>
    </row>
    <row r="375" ht="15.75" customHeight="1">
      <c r="B375" s="25"/>
      <c r="C375" s="32"/>
      <c r="D375" s="63"/>
      <c r="E375" s="32"/>
      <c r="F375" s="36"/>
      <c r="G375" s="49"/>
      <c r="H375" s="64"/>
      <c r="I375" s="35"/>
      <c r="J375" s="35"/>
      <c r="K375" s="35"/>
      <c r="L375" s="32"/>
      <c r="M375" s="35"/>
      <c r="N375" s="36"/>
      <c r="O375" s="31"/>
      <c r="P375" s="31"/>
      <c r="Q375" s="31"/>
      <c r="R375" s="31"/>
      <c r="S375" s="31"/>
      <c r="T375" s="31"/>
      <c r="U375" s="31"/>
    </row>
    <row r="376" ht="15.75" customHeight="1">
      <c r="B376" s="25"/>
      <c r="C376" s="32"/>
      <c r="D376" s="63"/>
      <c r="E376" s="32"/>
      <c r="F376" s="36"/>
      <c r="G376" s="49"/>
      <c r="H376" s="64"/>
      <c r="I376" s="35"/>
      <c r="J376" s="35"/>
      <c r="K376" s="35"/>
      <c r="L376" s="32"/>
      <c r="M376" s="35"/>
      <c r="N376" s="36"/>
      <c r="O376" s="31"/>
      <c r="P376" s="31"/>
      <c r="Q376" s="31"/>
      <c r="R376" s="31"/>
      <c r="S376" s="31"/>
      <c r="T376" s="31"/>
      <c r="U376" s="31"/>
    </row>
    <row r="377" ht="15.75" customHeight="1">
      <c r="B377" s="25"/>
      <c r="C377" s="32"/>
      <c r="D377" s="63"/>
      <c r="E377" s="32"/>
      <c r="F377" s="36"/>
      <c r="G377" s="49"/>
      <c r="H377" s="64"/>
      <c r="I377" s="35"/>
      <c r="J377" s="35"/>
      <c r="K377" s="35"/>
      <c r="L377" s="32"/>
      <c r="M377" s="35"/>
      <c r="N377" s="36"/>
      <c r="O377" s="31"/>
      <c r="P377" s="31"/>
      <c r="Q377" s="31"/>
      <c r="R377" s="31"/>
      <c r="S377" s="31"/>
      <c r="T377" s="31"/>
      <c r="U377" s="31"/>
    </row>
    <row r="378" ht="15.75" customHeight="1">
      <c r="B378" s="25"/>
      <c r="C378" s="32"/>
      <c r="D378" s="63"/>
      <c r="E378" s="32"/>
      <c r="F378" s="36"/>
      <c r="G378" s="49"/>
      <c r="H378" s="64"/>
      <c r="I378" s="35"/>
      <c r="J378" s="35"/>
      <c r="K378" s="35"/>
      <c r="L378" s="32"/>
      <c r="M378" s="35"/>
      <c r="N378" s="36"/>
      <c r="O378" s="31"/>
      <c r="P378" s="31"/>
      <c r="Q378" s="31"/>
      <c r="R378" s="31"/>
      <c r="S378" s="31"/>
      <c r="T378" s="31"/>
      <c r="U378" s="31"/>
    </row>
    <row r="379" ht="15.75" customHeight="1">
      <c r="B379" s="25"/>
      <c r="C379" s="32"/>
      <c r="D379" s="63"/>
      <c r="E379" s="32"/>
      <c r="F379" s="36"/>
      <c r="G379" s="49"/>
      <c r="H379" s="64"/>
      <c r="I379" s="35"/>
      <c r="J379" s="35"/>
      <c r="K379" s="35"/>
      <c r="L379" s="32"/>
      <c r="M379" s="35"/>
      <c r="N379" s="36"/>
      <c r="O379" s="31"/>
      <c r="P379" s="31"/>
      <c r="Q379" s="31"/>
      <c r="R379" s="31"/>
      <c r="S379" s="31"/>
      <c r="T379" s="31"/>
      <c r="U379" s="31"/>
    </row>
    <row r="380" ht="15.75" customHeight="1">
      <c r="B380" s="25"/>
      <c r="C380" s="32"/>
      <c r="D380" s="63"/>
      <c r="E380" s="32"/>
      <c r="F380" s="36"/>
      <c r="G380" s="49"/>
      <c r="H380" s="64"/>
      <c r="I380" s="35"/>
      <c r="J380" s="35"/>
      <c r="K380" s="35"/>
      <c r="L380" s="32"/>
      <c r="M380" s="35"/>
      <c r="N380" s="36"/>
      <c r="O380" s="31"/>
      <c r="P380" s="31"/>
      <c r="Q380" s="31"/>
      <c r="R380" s="31"/>
      <c r="S380" s="31"/>
      <c r="T380" s="31"/>
      <c r="U380" s="31"/>
    </row>
    <row r="381" ht="15.75" customHeight="1">
      <c r="B381" s="25"/>
      <c r="C381" s="32"/>
      <c r="D381" s="63"/>
      <c r="E381" s="32"/>
      <c r="F381" s="36"/>
      <c r="G381" s="49"/>
      <c r="H381" s="64"/>
      <c r="I381" s="35"/>
      <c r="J381" s="35"/>
      <c r="K381" s="35"/>
      <c r="L381" s="32"/>
      <c r="M381" s="35"/>
      <c r="N381" s="36"/>
      <c r="O381" s="31"/>
      <c r="P381" s="31"/>
      <c r="Q381" s="31"/>
      <c r="R381" s="31"/>
      <c r="S381" s="31"/>
      <c r="T381" s="31"/>
      <c r="U381" s="31"/>
    </row>
    <row r="382" ht="15.75" customHeight="1">
      <c r="B382" s="25"/>
      <c r="C382" s="32"/>
      <c r="D382" s="63"/>
      <c r="E382" s="32"/>
      <c r="F382" s="36"/>
      <c r="G382" s="49"/>
      <c r="H382" s="64"/>
      <c r="I382" s="35"/>
      <c r="J382" s="35"/>
      <c r="K382" s="35"/>
      <c r="L382" s="32"/>
      <c r="M382" s="35"/>
      <c r="N382" s="36"/>
      <c r="O382" s="31"/>
      <c r="P382" s="31"/>
      <c r="Q382" s="31"/>
      <c r="R382" s="31"/>
      <c r="S382" s="31"/>
      <c r="T382" s="31"/>
      <c r="U382" s="31"/>
    </row>
    <row r="383" ht="15.75" customHeight="1">
      <c r="B383" s="25"/>
      <c r="C383" s="32"/>
      <c r="D383" s="63"/>
      <c r="E383" s="32"/>
      <c r="F383" s="36"/>
      <c r="G383" s="49"/>
      <c r="H383" s="64"/>
      <c r="I383" s="35"/>
      <c r="J383" s="35"/>
      <c r="K383" s="35"/>
      <c r="L383" s="32"/>
      <c r="M383" s="35"/>
      <c r="N383" s="36"/>
      <c r="O383" s="31"/>
      <c r="P383" s="31"/>
      <c r="Q383" s="31"/>
      <c r="R383" s="31"/>
      <c r="S383" s="31"/>
      <c r="T383" s="31"/>
      <c r="U383" s="31"/>
    </row>
    <row r="384" ht="15.75" customHeight="1">
      <c r="B384" s="25"/>
      <c r="C384" s="32"/>
      <c r="D384" s="63"/>
      <c r="E384" s="32"/>
      <c r="F384" s="36"/>
      <c r="G384" s="49"/>
      <c r="H384" s="64"/>
      <c r="I384" s="35"/>
      <c r="J384" s="35"/>
      <c r="K384" s="35"/>
      <c r="L384" s="32"/>
      <c r="M384" s="35"/>
      <c r="N384" s="36"/>
      <c r="O384" s="31"/>
      <c r="P384" s="31"/>
      <c r="Q384" s="31"/>
      <c r="R384" s="31"/>
      <c r="S384" s="31"/>
      <c r="T384" s="31"/>
      <c r="U384" s="31"/>
    </row>
    <row r="385" ht="15.75" customHeight="1">
      <c r="B385" s="25"/>
      <c r="C385" s="32"/>
      <c r="D385" s="63"/>
      <c r="E385" s="32"/>
      <c r="F385" s="36"/>
      <c r="G385" s="49"/>
      <c r="H385" s="64"/>
      <c r="I385" s="35"/>
      <c r="J385" s="35"/>
      <c r="K385" s="35"/>
      <c r="L385" s="32"/>
      <c r="M385" s="35"/>
      <c r="N385" s="36"/>
      <c r="O385" s="31"/>
      <c r="P385" s="31"/>
      <c r="Q385" s="31"/>
      <c r="R385" s="31"/>
      <c r="S385" s="31"/>
      <c r="T385" s="31"/>
      <c r="U385" s="31"/>
    </row>
    <row r="386" ht="15.75" customHeight="1">
      <c r="B386" s="25"/>
      <c r="C386" s="32"/>
      <c r="D386" s="63"/>
      <c r="E386" s="32"/>
      <c r="F386" s="36"/>
      <c r="G386" s="49"/>
      <c r="H386" s="64"/>
      <c r="I386" s="35"/>
      <c r="J386" s="35"/>
      <c r="K386" s="35"/>
      <c r="L386" s="32"/>
      <c r="M386" s="35"/>
      <c r="N386" s="36"/>
      <c r="O386" s="31"/>
      <c r="P386" s="31"/>
      <c r="Q386" s="31"/>
      <c r="R386" s="31"/>
      <c r="S386" s="31"/>
      <c r="T386" s="31"/>
      <c r="U386" s="31"/>
    </row>
    <row r="387" ht="15.75" customHeight="1">
      <c r="B387" s="25"/>
      <c r="C387" s="32"/>
      <c r="D387" s="63"/>
      <c r="E387" s="32"/>
      <c r="F387" s="36"/>
      <c r="G387" s="49"/>
      <c r="H387" s="64"/>
      <c r="I387" s="35"/>
      <c r="J387" s="35"/>
      <c r="K387" s="35"/>
      <c r="L387" s="32"/>
      <c r="M387" s="35"/>
      <c r="N387" s="36"/>
      <c r="O387" s="31"/>
      <c r="P387" s="31"/>
      <c r="Q387" s="31"/>
      <c r="R387" s="31"/>
      <c r="S387" s="31"/>
      <c r="T387" s="31"/>
      <c r="U387" s="31"/>
    </row>
    <row r="388" ht="15.75" customHeight="1">
      <c r="B388" s="25"/>
      <c r="C388" s="32"/>
      <c r="D388" s="63"/>
      <c r="E388" s="32"/>
      <c r="F388" s="36"/>
      <c r="G388" s="49"/>
      <c r="H388" s="64"/>
      <c r="I388" s="35"/>
      <c r="J388" s="35"/>
      <c r="K388" s="35"/>
      <c r="L388" s="32"/>
      <c r="M388" s="35"/>
      <c r="N388" s="36"/>
      <c r="O388" s="31"/>
      <c r="P388" s="31"/>
      <c r="Q388" s="31"/>
      <c r="R388" s="31"/>
      <c r="S388" s="31"/>
      <c r="T388" s="31"/>
      <c r="U388" s="31"/>
    </row>
    <row r="389" ht="15.75" customHeight="1">
      <c r="B389" s="25"/>
      <c r="C389" s="32"/>
      <c r="D389" s="63"/>
      <c r="E389" s="32"/>
      <c r="F389" s="36"/>
      <c r="G389" s="49"/>
      <c r="H389" s="64"/>
      <c r="I389" s="35"/>
      <c r="J389" s="35"/>
      <c r="K389" s="35"/>
      <c r="L389" s="32"/>
      <c r="M389" s="35"/>
      <c r="N389" s="36"/>
      <c r="O389" s="31"/>
      <c r="P389" s="31"/>
      <c r="Q389" s="31"/>
      <c r="R389" s="31"/>
      <c r="S389" s="31"/>
      <c r="T389" s="31"/>
      <c r="U389" s="31"/>
    </row>
    <row r="390" ht="15.75" customHeight="1">
      <c r="B390" s="25"/>
      <c r="C390" s="32"/>
      <c r="D390" s="63"/>
      <c r="E390" s="32"/>
      <c r="F390" s="36"/>
      <c r="G390" s="49"/>
      <c r="H390" s="64"/>
      <c r="I390" s="35"/>
      <c r="J390" s="35"/>
      <c r="K390" s="35"/>
      <c r="L390" s="32"/>
      <c r="M390" s="35"/>
      <c r="N390" s="36"/>
      <c r="O390" s="31"/>
      <c r="P390" s="31"/>
      <c r="Q390" s="31"/>
      <c r="R390" s="31"/>
      <c r="S390" s="31"/>
      <c r="T390" s="31"/>
      <c r="U390" s="31"/>
    </row>
    <row r="391" ht="15.75" customHeight="1">
      <c r="B391" s="25"/>
      <c r="C391" s="32"/>
      <c r="D391" s="63"/>
      <c r="E391" s="32"/>
      <c r="F391" s="36"/>
      <c r="G391" s="49"/>
      <c r="H391" s="64"/>
      <c r="I391" s="35"/>
      <c r="J391" s="35"/>
      <c r="K391" s="35"/>
      <c r="L391" s="32"/>
      <c r="M391" s="35"/>
      <c r="N391" s="36"/>
      <c r="O391" s="31"/>
      <c r="P391" s="31"/>
      <c r="Q391" s="31"/>
      <c r="R391" s="31"/>
      <c r="S391" s="31"/>
      <c r="T391" s="31"/>
      <c r="U391" s="31"/>
    </row>
    <row r="392" ht="15.75" customHeight="1">
      <c r="B392" s="25"/>
      <c r="C392" s="32"/>
      <c r="D392" s="63"/>
      <c r="E392" s="32"/>
      <c r="F392" s="36"/>
      <c r="G392" s="49"/>
      <c r="H392" s="64"/>
      <c r="I392" s="35"/>
      <c r="J392" s="35"/>
      <c r="K392" s="35"/>
      <c r="L392" s="32"/>
      <c r="M392" s="35"/>
      <c r="N392" s="36"/>
      <c r="O392" s="31"/>
      <c r="P392" s="31"/>
      <c r="Q392" s="31"/>
      <c r="R392" s="31"/>
      <c r="S392" s="31"/>
      <c r="T392" s="31"/>
      <c r="U392" s="31"/>
    </row>
    <row r="393" ht="15.75" customHeight="1">
      <c r="B393" s="25"/>
      <c r="C393" s="32"/>
      <c r="D393" s="63"/>
      <c r="E393" s="32"/>
      <c r="F393" s="36"/>
      <c r="G393" s="49"/>
      <c r="H393" s="64"/>
      <c r="I393" s="35"/>
      <c r="J393" s="35"/>
      <c r="K393" s="35"/>
      <c r="L393" s="32"/>
      <c r="M393" s="35"/>
      <c r="N393" s="36"/>
      <c r="O393" s="31"/>
      <c r="P393" s="31"/>
      <c r="Q393" s="31"/>
      <c r="R393" s="31"/>
      <c r="S393" s="31"/>
      <c r="T393" s="31"/>
      <c r="U393" s="31"/>
    </row>
    <row r="394" ht="15.75" customHeight="1">
      <c r="B394" s="25"/>
      <c r="C394" s="32"/>
      <c r="D394" s="63"/>
      <c r="E394" s="32"/>
      <c r="F394" s="36"/>
      <c r="G394" s="49"/>
      <c r="H394" s="64"/>
      <c r="I394" s="35"/>
      <c r="J394" s="35"/>
      <c r="K394" s="35"/>
      <c r="L394" s="32"/>
      <c r="M394" s="35"/>
      <c r="N394" s="36"/>
      <c r="O394" s="31"/>
      <c r="P394" s="31"/>
      <c r="Q394" s="31"/>
      <c r="R394" s="31"/>
      <c r="S394" s="31"/>
      <c r="T394" s="31"/>
      <c r="U394" s="31"/>
    </row>
    <row r="395" ht="15.75" customHeight="1">
      <c r="B395" s="25"/>
      <c r="C395" s="32"/>
      <c r="D395" s="63"/>
      <c r="E395" s="32"/>
      <c r="F395" s="36"/>
      <c r="G395" s="49"/>
      <c r="H395" s="64"/>
      <c r="I395" s="35"/>
      <c r="J395" s="35"/>
      <c r="K395" s="35"/>
      <c r="L395" s="32"/>
      <c r="M395" s="35"/>
      <c r="N395" s="36"/>
      <c r="O395" s="31"/>
      <c r="P395" s="31"/>
      <c r="Q395" s="31"/>
      <c r="R395" s="31"/>
      <c r="S395" s="31"/>
      <c r="T395" s="31"/>
      <c r="U395" s="31"/>
    </row>
    <row r="396" ht="15.75" customHeight="1">
      <c r="B396" s="25"/>
      <c r="C396" s="32"/>
      <c r="D396" s="63"/>
      <c r="E396" s="32"/>
      <c r="F396" s="36"/>
      <c r="G396" s="49"/>
      <c r="H396" s="64"/>
      <c r="I396" s="35"/>
      <c r="J396" s="35"/>
      <c r="K396" s="35"/>
      <c r="L396" s="32"/>
      <c r="M396" s="35"/>
      <c r="N396" s="36"/>
      <c r="O396" s="31"/>
      <c r="P396" s="31"/>
      <c r="Q396" s="31"/>
      <c r="R396" s="31"/>
      <c r="S396" s="31"/>
      <c r="T396" s="31"/>
      <c r="U396" s="31"/>
    </row>
    <row r="397" ht="15.75" customHeight="1">
      <c r="B397" s="25"/>
      <c r="C397" s="32"/>
      <c r="D397" s="63"/>
      <c r="E397" s="32"/>
      <c r="F397" s="36"/>
      <c r="G397" s="49"/>
      <c r="H397" s="64"/>
      <c r="I397" s="35"/>
      <c r="J397" s="35"/>
      <c r="K397" s="35"/>
      <c r="L397" s="32"/>
      <c r="M397" s="35"/>
      <c r="N397" s="36"/>
      <c r="O397" s="31"/>
      <c r="P397" s="31"/>
      <c r="Q397" s="31"/>
      <c r="R397" s="31"/>
      <c r="S397" s="31"/>
      <c r="T397" s="31"/>
      <c r="U397" s="31"/>
    </row>
    <row r="398" ht="15.75" customHeight="1">
      <c r="B398" s="25"/>
      <c r="C398" s="32"/>
      <c r="D398" s="63"/>
      <c r="E398" s="32"/>
      <c r="F398" s="36"/>
      <c r="G398" s="49"/>
      <c r="H398" s="64"/>
      <c r="I398" s="35"/>
      <c r="J398" s="35"/>
      <c r="K398" s="35"/>
      <c r="L398" s="32"/>
      <c r="M398" s="35"/>
      <c r="N398" s="36"/>
      <c r="O398" s="31"/>
      <c r="P398" s="31"/>
      <c r="Q398" s="31"/>
      <c r="R398" s="31"/>
      <c r="S398" s="31"/>
      <c r="T398" s="31"/>
      <c r="U398" s="31"/>
    </row>
    <row r="399" ht="15.75" customHeight="1">
      <c r="B399" s="25"/>
      <c r="C399" s="32"/>
      <c r="D399" s="63"/>
      <c r="E399" s="32"/>
      <c r="F399" s="36"/>
      <c r="G399" s="49"/>
      <c r="H399" s="64"/>
      <c r="I399" s="35"/>
      <c r="J399" s="35"/>
      <c r="K399" s="35"/>
      <c r="L399" s="32"/>
      <c r="M399" s="35"/>
      <c r="N399" s="36"/>
      <c r="O399" s="31"/>
      <c r="P399" s="31"/>
      <c r="Q399" s="31"/>
      <c r="R399" s="31"/>
      <c r="S399" s="31"/>
      <c r="T399" s="31"/>
      <c r="U399" s="31"/>
    </row>
    <row r="400" ht="15.75" customHeight="1">
      <c r="B400" s="25"/>
      <c r="C400" s="32"/>
      <c r="D400" s="63"/>
      <c r="E400" s="32"/>
      <c r="F400" s="36"/>
      <c r="G400" s="49"/>
      <c r="H400" s="64"/>
      <c r="I400" s="35"/>
      <c r="J400" s="35"/>
      <c r="K400" s="35"/>
      <c r="L400" s="32"/>
      <c r="M400" s="35"/>
      <c r="N400" s="36"/>
      <c r="O400" s="31"/>
      <c r="P400" s="31"/>
      <c r="Q400" s="31"/>
      <c r="R400" s="31"/>
      <c r="S400" s="31"/>
      <c r="T400" s="31"/>
      <c r="U400" s="31"/>
    </row>
    <row r="401" ht="15.75" customHeight="1">
      <c r="B401" s="25"/>
      <c r="C401" s="32"/>
      <c r="D401" s="63"/>
      <c r="E401" s="32"/>
      <c r="F401" s="36"/>
      <c r="G401" s="49"/>
      <c r="H401" s="64"/>
      <c r="I401" s="35"/>
      <c r="J401" s="35"/>
      <c r="K401" s="35"/>
      <c r="L401" s="32"/>
      <c r="M401" s="35"/>
      <c r="N401" s="36"/>
      <c r="O401" s="31"/>
      <c r="P401" s="31"/>
      <c r="Q401" s="31"/>
      <c r="R401" s="31"/>
      <c r="S401" s="31"/>
      <c r="T401" s="31"/>
      <c r="U401" s="31"/>
    </row>
    <row r="402" ht="15.75" customHeight="1">
      <c r="B402" s="25"/>
      <c r="C402" s="32"/>
      <c r="D402" s="63"/>
      <c r="E402" s="32"/>
      <c r="F402" s="36"/>
      <c r="G402" s="49"/>
      <c r="H402" s="64"/>
      <c r="I402" s="35"/>
      <c r="J402" s="35"/>
      <c r="K402" s="35"/>
      <c r="L402" s="32"/>
      <c r="M402" s="35"/>
      <c r="N402" s="36"/>
      <c r="O402" s="31"/>
      <c r="P402" s="31"/>
      <c r="Q402" s="31"/>
      <c r="R402" s="31"/>
      <c r="S402" s="31"/>
      <c r="T402" s="31"/>
      <c r="U402" s="31"/>
    </row>
    <row r="403" ht="15.75" customHeight="1">
      <c r="B403" s="25"/>
      <c r="C403" s="32"/>
      <c r="D403" s="63"/>
      <c r="E403" s="32"/>
      <c r="F403" s="36"/>
      <c r="G403" s="49"/>
      <c r="H403" s="64"/>
      <c r="I403" s="35"/>
      <c r="J403" s="35"/>
      <c r="K403" s="35"/>
      <c r="L403" s="32"/>
      <c r="M403" s="35"/>
      <c r="N403" s="36"/>
      <c r="O403" s="31"/>
      <c r="P403" s="31"/>
      <c r="Q403" s="31"/>
      <c r="R403" s="31"/>
      <c r="S403" s="31"/>
      <c r="T403" s="31"/>
      <c r="U403" s="31"/>
    </row>
    <row r="404" ht="15.75" customHeight="1">
      <c r="B404" s="25"/>
      <c r="C404" s="32"/>
      <c r="D404" s="63"/>
      <c r="E404" s="32"/>
      <c r="F404" s="36"/>
      <c r="G404" s="49"/>
      <c r="H404" s="64"/>
      <c r="I404" s="35"/>
      <c r="J404" s="35"/>
      <c r="K404" s="35"/>
      <c r="L404" s="32"/>
      <c r="M404" s="35"/>
      <c r="N404" s="36"/>
      <c r="O404" s="31"/>
      <c r="P404" s="31"/>
      <c r="Q404" s="31"/>
      <c r="R404" s="31"/>
      <c r="S404" s="31"/>
      <c r="T404" s="31"/>
      <c r="U404" s="31"/>
    </row>
    <row r="405" ht="15.75" customHeight="1">
      <c r="B405" s="25"/>
      <c r="C405" s="32"/>
      <c r="D405" s="63"/>
      <c r="E405" s="32"/>
      <c r="F405" s="36"/>
      <c r="G405" s="49"/>
      <c r="H405" s="64"/>
      <c r="I405" s="35"/>
      <c r="J405" s="35"/>
      <c r="K405" s="35"/>
      <c r="L405" s="32"/>
      <c r="M405" s="35"/>
      <c r="N405" s="36"/>
      <c r="O405" s="31"/>
      <c r="P405" s="31"/>
      <c r="Q405" s="31"/>
      <c r="R405" s="31"/>
      <c r="S405" s="31"/>
      <c r="T405" s="31"/>
      <c r="U405" s="31"/>
    </row>
    <row r="406" ht="15.75" customHeight="1">
      <c r="B406" s="25"/>
      <c r="C406" s="32"/>
      <c r="D406" s="63"/>
      <c r="E406" s="32"/>
      <c r="F406" s="36"/>
      <c r="G406" s="49"/>
      <c r="H406" s="64"/>
      <c r="I406" s="35"/>
      <c r="J406" s="35"/>
      <c r="K406" s="35"/>
      <c r="L406" s="32"/>
      <c r="M406" s="35"/>
      <c r="N406" s="36"/>
      <c r="O406" s="31"/>
      <c r="P406" s="31"/>
      <c r="Q406" s="31"/>
      <c r="R406" s="31"/>
      <c r="S406" s="31"/>
      <c r="T406" s="31"/>
      <c r="U406" s="31"/>
    </row>
    <row r="407" ht="15.75" customHeight="1">
      <c r="B407" s="25"/>
      <c r="C407" s="32"/>
      <c r="D407" s="63"/>
      <c r="E407" s="32"/>
      <c r="F407" s="36"/>
      <c r="G407" s="49"/>
      <c r="H407" s="64"/>
      <c r="I407" s="35"/>
      <c r="J407" s="35"/>
      <c r="K407" s="35"/>
      <c r="L407" s="32"/>
      <c r="M407" s="35"/>
      <c r="N407" s="36"/>
      <c r="O407" s="31"/>
      <c r="P407" s="31"/>
      <c r="Q407" s="31"/>
      <c r="R407" s="31"/>
      <c r="S407" s="31"/>
      <c r="T407" s="31"/>
      <c r="U407" s="31"/>
    </row>
    <row r="408" ht="15.75" customHeight="1">
      <c r="B408" s="25"/>
      <c r="C408" s="32"/>
      <c r="D408" s="63"/>
      <c r="E408" s="32"/>
      <c r="F408" s="36"/>
      <c r="G408" s="49"/>
      <c r="H408" s="64"/>
      <c r="I408" s="35"/>
      <c r="J408" s="35"/>
      <c r="K408" s="35"/>
      <c r="L408" s="32"/>
      <c r="M408" s="35"/>
      <c r="N408" s="36"/>
      <c r="O408" s="31"/>
      <c r="P408" s="31"/>
      <c r="Q408" s="31"/>
      <c r="R408" s="31"/>
      <c r="S408" s="31"/>
      <c r="T408" s="31"/>
      <c r="U408" s="31"/>
    </row>
    <row r="409" ht="15.75" customHeight="1">
      <c r="B409" s="25"/>
      <c r="C409" s="32"/>
      <c r="D409" s="63"/>
      <c r="E409" s="32"/>
      <c r="F409" s="36"/>
      <c r="G409" s="49"/>
      <c r="H409" s="64"/>
      <c r="I409" s="35"/>
      <c r="J409" s="35"/>
      <c r="K409" s="35"/>
      <c r="L409" s="32"/>
      <c r="M409" s="35"/>
      <c r="N409" s="36"/>
      <c r="O409" s="31"/>
      <c r="P409" s="31"/>
      <c r="Q409" s="31"/>
      <c r="R409" s="31"/>
      <c r="S409" s="31"/>
      <c r="T409" s="31"/>
      <c r="U409" s="31"/>
    </row>
    <row r="410" ht="15.75" customHeight="1">
      <c r="B410" s="25"/>
      <c r="C410" s="32"/>
      <c r="D410" s="63"/>
      <c r="E410" s="32"/>
      <c r="F410" s="36"/>
      <c r="G410" s="49"/>
      <c r="H410" s="64"/>
      <c r="I410" s="35"/>
      <c r="J410" s="35"/>
      <c r="K410" s="35"/>
      <c r="L410" s="32"/>
      <c r="M410" s="35"/>
      <c r="N410" s="36"/>
      <c r="O410" s="31"/>
      <c r="P410" s="31"/>
      <c r="Q410" s="31"/>
      <c r="R410" s="31"/>
      <c r="S410" s="31"/>
      <c r="T410" s="31"/>
      <c r="U410" s="31"/>
    </row>
    <row r="411" ht="15.75" customHeight="1">
      <c r="B411" s="25"/>
      <c r="C411" s="32"/>
      <c r="D411" s="63"/>
      <c r="E411" s="32"/>
      <c r="F411" s="36"/>
      <c r="G411" s="49"/>
      <c r="H411" s="64"/>
      <c r="I411" s="35"/>
      <c r="J411" s="35"/>
      <c r="K411" s="35"/>
      <c r="L411" s="32"/>
      <c r="M411" s="35"/>
      <c r="N411" s="36"/>
      <c r="O411" s="31"/>
      <c r="P411" s="31"/>
      <c r="Q411" s="31"/>
      <c r="R411" s="31"/>
      <c r="S411" s="31"/>
      <c r="T411" s="31"/>
      <c r="U411" s="31"/>
    </row>
    <row r="412" ht="15.75" customHeight="1">
      <c r="B412" s="25"/>
      <c r="C412" s="32"/>
      <c r="D412" s="63"/>
      <c r="E412" s="32"/>
      <c r="F412" s="36"/>
      <c r="G412" s="49"/>
      <c r="H412" s="64"/>
      <c r="I412" s="35"/>
      <c r="J412" s="35"/>
      <c r="K412" s="35"/>
      <c r="L412" s="32"/>
      <c r="M412" s="35"/>
      <c r="N412" s="36"/>
      <c r="O412" s="31"/>
      <c r="P412" s="31"/>
      <c r="Q412" s="31"/>
      <c r="R412" s="31"/>
      <c r="S412" s="31"/>
      <c r="T412" s="31"/>
      <c r="U412" s="31"/>
    </row>
    <row r="413" ht="15.75" customHeight="1">
      <c r="B413" s="25"/>
      <c r="C413" s="32"/>
      <c r="D413" s="63"/>
      <c r="E413" s="32"/>
      <c r="F413" s="36"/>
      <c r="G413" s="49"/>
      <c r="H413" s="64"/>
      <c r="I413" s="35"/>
      <c r="J413" s="35"/>
      <c r="K413" s="35"/>
      <c r="L413" s="32"/>
      <c r="M413" s="35"/>
      <c r="N413" s="36"/>
      <c r="O413" s="31"/>
      <c r="P413" s="31"/>
      <c r="Q413" s="31"/>
      <c r="R413" s="31"/>
      <c r="S413" s="31"/>
      <c r="T413" s="31"/>
      <c r="U413" s="31"/>
    </row>
    <row r="414" ht="15.75" customHeight="1">
      <c r="B414" s="25"/>
      <c r="C414" s="32"/>
      <c r="D414" s="63"/>
      <c r="E414" s="32"/>
      <c r="F414" s="36"/>
      <c r="G414" s="49"/>
      <c r="H414" s="64"/>
      <c r="I414" s="35"/>
      <c r="J414" s="35"/>
      <c r="K414" s="35"/>
      <c r="L414" s="32"/>
      <c r="M414" s="35"/>
      <c r="N414" s="36"/>
      <c r="O414" s="31"/>
      <c r="P414" s="31"/>
      <c r="Q414" s="31"/>
      <c r="R414" s="31"/>
      <c r="S414" s="31"/>
      <c r="T414" s="31"/>
      <c r="U414" s="31"/>
    </row>
    <row r="415" ht="15.75" customHeight="1">
      <c r="B415" s="25"/>
      <c r="C415" s="32"/>
      <c r="D415" s="63"/>
      <c r="E415" s="32"/>
      <c r="F415" s="36"/>
      <c r="G415" s="49"/>
      <c r="H415" s="64"/>
      <c r="I415" s="35"/>
      <c r="J415" s="35"/>
      <c r="K415" s="35"/>
      <c r="L415" s="32"/>
      <c r="M415" s="35"/>
      <c r="N415" s="36"/>
      <c r="O415" s="31"/>
      <c r="P415" s="31"/>
      <c r="Q415" s="31"/>
      <c r="R415" s="31"/>
      <c r="S415" s="31"/>
      <c r="T415" s="31"/>
      <c r="U415" s="31"/>
    </row>
    <row r="416" ht="15.75" customHeight="1">
      <c r="B416" s="25"/>
      <c r="C416" s="32"/>
      <c r="D416" s="63"/>
      <c r="E416" s="32"/>
      <c r="F416" s="36"/>
      <c r="G416" s="49"/>
      <c r="H416" s="64"/>
      <c r="I416" s="35"/>
      <c r="J416" s="35"/>
      <c r="K416" s="35"/>
      <c r="L416" s="32"/>
      <c r="M416" s="35"/>
      <c r="N416" s="36"/>
      <c r="O416" s="31"/>
      <c r="P416" s="31"/>
      <c r="Q416" s="31"/>
      <c r="R416" s="31"/>
      <c r="S416" s="31"/>
      <c r="T416" s="31"/>
      <c r="U416" s="31"/>
    </row>
    <row r="417" ht="15.75" customHeight="1">
      <c r="B417" s="25"/>
      <c r="C417" s="32"/>
      <c r="D417" s="63"/>
      <c r="E417" s="32"/>
      <c r="F417" s="36"/>
      <c r="G417" s="49"/>
      <c r="H417" s="64"/>
      <c r="I417" s="35"/>
      <c r="J417" s="35"/>
      <c r="K417" s="35"/>
      <c r="L417" s="32"/>
      <c r="M417" s="35"/>
      <c r="N417" s="36"/>
      <c r="O417" s="31"/>
      <c r="P417" s="31"/>
      <c r="Q417" s="31"/>
      <c r="R417" s="31"/>
      <c r="S417" s="31"/>
      <c r="T417" s="31"/>
      <c r="U417" s="31"/>
    </row>
    <row r="418" ht="15.75" customHeight="1">
      <c r="B418" s="25"/>
      <c r="C418" s="32"/>
      <c r="D418" s="63"/>
      <c r="E418" s="32"/>
      <c r="F418" s="36"/>
      <c r="G418" s="49"/>
      <c r="H418" s="64"/>
      <c r="I418" s="35"/>
      <c r="J418" s="35"/>
      <c r="K418" s="35"/>
      <c r="L418" s="32"/>
      <c r="M418" s="35"/>
      <c r="N418" s="36"/>
      <c r="O418" s="31"/>
      <c r="P418" s="31"/>
      <c r="Q418" s="31"/>
      <c r="R418" s="31"/>
      <c r="S418" s="31"/>
      <c r="T418" s="31"/>
      <c r="U418" s="31"/>
    </row>
    <row r="419" ht="15.75" customHeight="1">
      <c r="B419" s="25"/>
      <c r="C419" s="32"/>
      <c r="D419" s="63"/>
      <c r="E419" s="32"/>
      <c r="F419" s="36"/>
      <c r="G419" s="49"/>
      <c r="H419" s="64"/>
      <c r="I419" s="35"/>
      <c r="J419" s="35"/>
      <c r="K419" s="35"/>
      <c r="L419" s="32"/>
      <c r="M419" s="35"/>
      <c r="N419" s="36"/>
      <c r="O419" s="31"/>
      <c r="P419" s="31"/>
      <c r="Q419" s="31"/>
      <c r="R419" s="31"/>
      <c r="S419" s="31"/>
      <c r="T419" s="31"/>
      <c r="U419" s="31"/>
    </row>
    <row r="420" ht="15.75" customHeight="1">
      <c r="B420" s="25"/>
      <c r="C420" s="32"/>
      <c r="D420" s="63"/>
      <c r="E420" s="32"/>
      <c r="F420" s="36"/>
      <c r="G420" s="49"/>
      <c r="H420" s="64"/>
      <c r="I420" s="35"/>
      <c r="J420" s="35"/>
      <c r="K420" s="35"/>
      <c r="L420" s="32"/>
      <c r="M420" s="35"/>
      <c r="N420" s="36"/>
      <c r="O420" s="31"/>
      <c r="P420" s="31"/>
      <c r="Q420" s="31"/>
      <c r="R420" s="31"/>
      <c r="S420" s="31"/>
      <c r="T420" s="31"/>
      <c r="U420" s="31"/>
    </row>
    <row r="421" ht="15.75" customHeight="1">
      <c r="B421" s="25"/>
      <c r="C421" s="32"/>
      <c r="D421" s="63"/>
      <c r="E421" s="32"/>
      <c r="F421" s="36"/>
      <c r="G421" s="49"/>
      <c r="H421" s="64"/>
      <c r="I421" s="35"/>
      <c r="J421" s="35"/>
      <c r="K421" s="35"/>
      <c r="L421" s="32"/>
      <c r="M421" s="35"/>
      <c r="N421" s="36"/>
      <c r="O421" s="31"/>
      <c r="P421" s="31"/>
      <c r="Q421" s="31"/>
      <c r="R421" s="31"/>
      <c r="S421" s="31"/>
      <c r="T421" s="31"/>
      <c r="U421" s="31"/>
    </row>
    <row r="422" ht="15.75" customHeight="1">
      <c r="B422" s="25"/>
      <c r="C422" s="32"/>
      <c r="D422" s="63"/>
      <c r="E422" s="32"/>
      <c r="F422" s="36"/>
      <c r="G422" s="49"/>
      <c r="H422" s="64"/>
      <c r="I422" s="35"/>
      <c r="J422" s="35"/>
      <c r="K422" s="35"/>
      <c r="L422" s="32"/>
      <c r="M422" s="35"/>
      <c r="N422" s="36"/>
      <c r="O422" s="31"/>
      <c r="P422" s="31"/>
      <c r="Q422" s="31"/>
      <c r="R422" s="31"/>
      <c r="S422" s="31"/>
      <c r="T422" s="31"/>
      <c r="U422" s="31"/>
    </row>
    <row r="423" ht="15.75" customHeight="1">
      <c r="B423" s="25"/>
      <c r="C423" s="32"/>
      <c r="D423" s="63"/>
      <c r="E423" s="32"/>
      <c r="F423" s="36"/>
      <c r="G423" s="49"/>
      <c r="H423" s="64"/>
      <c r="I423" s="35"/>
      <c r="J423" s="35"/>
      <c r="K423" s="35"/>
      <c r="L423" s="32"/>
      <c r="M423" s="35"/>
      <c r="N423" s="36"/>
      <c r="O423" s="31"/>
      <c r="P423" s="31"/>
      <c r="Q423" s="31"/>
      <c r="R423" s="31"/>
      <c r="S423" s="31"/>
      <c r="T423" s="31"/>
      <c r="U423" s="31"/>
    </row>
    <row r="424" ht="15.75" customHeight="1">
      <c r="B424" s="25"/>
      <c r="C424" s="32"/>
      <c r="D424" s="63"/>
      <c r="E424" s="32"/>
      <c r="F424" s="36"/>
      <c r="G424" s="49"/>
      <c r="H424" s="64"/>
      <c r="I424" s="35"/>
      <c r="J424" s="35"/>
      <c r="K424" s="35"/>
      <c r="L424" s="32"/>
      <c r="M424" s="35"/>
      <c r="N424" s="36"/>
      <c r="O424" s="31"/>
      <c r="P424" s="31"/>
      <c r="Q424" s="31"/>
      <c r="R424" s="31"/>
      <c r="S424" s="31"/>
      <c r="T424" s="31"/>
      <c r="U424" s="31"/>
    </row>
    <row r="425" ht="15.75" customHeight="1">
      <c r="B425" s="25"/>
      <c r="C425" s="32"/>
      <c r="D425" s="63"/>
      <c r="E425" s="32"/>
      <c r="F425" s="36"/>
      <c r="G425" s="49"/>
      <c r="H425" s="64"/>
      <c r="I425" s="35"/>
      <c r="J425" s="35"/>
      <c r="K425" s="35"/>
      <c r="L425" s="32"/>
      <c r="M425" s="35"/>
      <c r="N425" s="36"/>
      <c r="O425" s="31"/>
      <c r="P425" s="31"/>
      <c r="Q425" s="31"/>
      <c r="R425" s="31"/>
      <c r="S425" s="31"/>
      <c r="T425" s="31"/>
      <c r="U425" s="31"/>
    </row>
    <row r="426" ht="15.75" customHeight="1">
      <c r="B426" s="25"/>
      <c r="C426" s="32"/>
      <c r="D426" s="63"/>
      <c r="E426" s="32"/>
      <c r="F426" s="36"/>
      <c r="G426" s="49"/>
      <c r="H426" s="64"/>
      <c r="I426" s="35"/>
      <c r="J426" s="35"/>
      <c r="K426" s="35"/>
      <c r="L426" s="32"/>
      <c r="M426" s="35"/>
      <c r="N426" s="36"/>
      <c r="O426" s="31"/>
      <c r="P426" s="31"/>
      <c r="Q426" s="31"/>
      <c r="R426" s="31"/>
      <c r="S426" s="31"/>
      <c r="T426" s="31"/>
      <c r="U426" s="31"/>
    </row>
    <row r="427" ht="15.75" customHeight="1">
      <c r="B427" s="25"/>
      <c r="C427" s="32"/>
      <c r="D427" s="63"/>
      <c r="E427" s="32"/>
      <c r="F427" s="36"/>
      <c r="G427" s="49"/>
      <c r="H427" s="64"/>
      <c r="I427" s="35"/>
      <c r="J427" s="35"/>
      <c r="K427" s="35"/>
      <c r="L427" s="32"/>
      <c r="M427" s="35"/>
      <c r="N427" s="36"/>
      <c r="O427" s="31"/>
      <c r="P427" s="31"/>
      <c r="Q427" s="31"/>
      <c r="R427" s="31"/>
      <c r="S427" s="31"/>
      <c r="T427" s="31"/>
      <c r="U427" s="31"/>
    </row>
    <row r="428" ht="15.75" customHeight="1">
      <c r="B428" s="25"/>
      <c r="C428" s="32"/>
      <c r="D428" s="63"/>
      <c r="E428" s="32"/>
      <c r="F428" s="36"/>
      <c r="G428" s="49"/>
      <c r="H428" s="64"/>
      <c r="I428" s="35"/>
      <c r="J428" s="35"/>
      <c r="K428" s="35"/>
      <c r="L428" s="32"/>
      <c r="M428" s="35"/>
      <c r="N428" s="36"/>
      <c r="O428" s="31"/>
      <c r="P428" s="31"/>
      <c r="Q428" s="31"/>
      <c r="R428" s="31"/>
      <c r="S428" s="31"/>
      <c r="T428" s="31"/>
      <c r="U428" s="31"/>
    </row>
    <row r="429" ht="15.75" customHeight="1">
      <c r="B429" s="25"/>
      <c r="C429" s="32"/>
      <c r="D429" s="63"/>
      <c r="E429" s="32"/>
      <c r="F429" s="36"/>
      <c r="G429" s="49"/>
      <c r="H429" s="64"/>
      <c r="I429" s="35"/>
      <c r="J429" s="35"/>
      <c r="K429" s="35"/>
      <c r="L429" s="32"/>
      <c r="M429" s="35"/>
      <c r="N429" s="36"/>
      <c r="O429" s="31"/>
      <c r="P429" s="31"/>
      <c r="Q429" s="31"/>
      <c r="R429" s="31"/>
      <c r="S429" s="31"/>
      <c r="T429" s="31"/>
      <c r="U429" s="31"/>
    </row>
    <row r="430" ht="15.75" customHeight="1">
      <c r="B430" s="25"/>
      <c r="C430" s="32"/>
      <c r="D430" s="63"/>
      <c r="E430" s="32"/>
      <c r="F430" s="36"/>
      <c r="G430" s="49"/>
      <c r="H430" s="64"/>
      <c r="I430" s="35"/>
      <c r="J430" s="35"/>
      <c r="K430" s="35"/>
      <c r="L430" s="32"/>
      <c r="M430" s="35"/>
      <c r="N430" s="36"/>
      <c r="O430" s="31"/>
      <c r="P430" s="31"/>
      <c r="Q430" s="31"/>
      <c r="R430" s="31"/>
      <c r="S430" s="31"/>
      <c r="T430" s="31"/>
      <c r="U430" s="31"/>
    </row>
    <row r="431" ht="15.75" customHeight="1">
      <c r="B431" s="25"/>
      <c r="C431" s="32"/>
      <c r="D431" s="63"/>
      <c r="E431" s="32"/>
      <c r="F431" s="36"/>
      <c r="G431" s="49"/>
      <c r="H431" s="64"/>
      <c r="I431" s="35"/>
      <c r="J431" s="35"/>
      <c r="K431" s="35"/>
      <c r="L431" s="32"/>
      <c r="M431" s="35"/>
      <c r="N431" s="36"/>
      <c r="O431" s="31"/>
      <c r="P431" s="31"/>
      <c r="Q431" s="31"/>
      <c r="R431" s="31"/>
      <c r="S431" s="31"/>
      <c r="T431" s="31"/>
      <c r="U431" s="31"/>
    </row>
    <row r="432" ht="15.75" customHeight="1">
      <c r="B432" s="25"/>
      <c r="C432" s="32"/>
      <c r="D432" s="63"/>
      <c r="E432" s="32"/>
      <c r="F432" s="36"/>
      <c r="G432" s="49"/>
      <c r="H432" s="64"/>
      <c r="I432" s="35"/>
      <c r="J432" s="35"/>
      <c r="K432" s="35"/>
      <c r="L432" s="32"/>
      <c r="M432" s="35"/>
      <c r="N432" s="36"/>
      <c r="O432" s="31"/>
      <c r="P432" s="31"/>
      <c r="Q432" s="31"/>
      <c r="R432" s="31"/>
      <c r="S432" s="31"/>
      <c r="T432" s="31"/>
      <c r="U432" s="31"/>
    </row>
    <row r="433" ht="15.75" customHeight="1">
      <c r="B433" s="25"/>
      <c r="C433" s="32"/>
      <c r="D433" s="63"/>
      <c r="E433" s="32"/>
      <c r="F433" s="36"/>
      <c r="G433" s="49"/>
      <c r="H433" s="64"/>
      <c r="I433" s="35"/>
      <c r="J433" s="35"/>
      <c r="K433" s="35"/>
      <c r="L433" s="32"/>
      <c r="M433" s="35"/>
      <c r="N433" s="36"/>
      <c r="O433" s="31"/>
      <c r="P433" s="31"/>
      <c r="Q433" s="31"/>
      <c r="R433" s="31"/>
      <c r="S433" s="31"/>
      <c r="T433" s="31"/>
      <c r="U433" s="31"/>
    </row>
    <row r="434" ht="15.75" customHeight="1">
      <c r="B434" s="25"/>
      <c r="C434" s="32"/>
      <c r="D434" s="63"/>
      <c r="E434" s="32"/>
      <c r="F434" s="36"/>
      <c r="G434" s="49"/>
      <c r="H434" s="64"/>
      <c r="I434" s="35"/>
      <c r="J434" s="35"/>
      <c r="K434" s="35"/>
      <c r="L434" s="32"/>
      <c r="M434" s="35"/>
      <c r="N434" s="36"/>
      <c r="O434" s="31"/>
      <c r="P434" s="31"/>
      <c r="Q434" s="31"/>
      <c r="R434" s="31"/>
      <c r="S434" s="31"/>
      <c r="T434" s="31"/>
      <c r="U434" s="31"/>
    </row>
    <row r="435" ht="15.75" customHeight="1">
      <c r="B435" s="25"/>
      <c r="C435" s="32"/>
      <c r="D435" s="63"/>
      <c r="E435" s="32"/>
      <c r="F435" s="36"/>
      <c r="G435" s="49"/>
      <c r="H435" s="64"/>
      <c r="I435" s="35"/>
      <c r="J435" s="35"/>
      <c r="K435" s="35"/>
      <c r="L435" s="32"/>
      <c r="M435" s="35"/>
      <c r="N435" s="36"/>
      <c r="O435" s="31"/>
      <c r="P435" s="31"/>
      <c r="Q435" s="31"/>
      <c r="R435" s="31"/>
      <c r="S435" s="31"/>
      <c r="T435" s="31"/>
      <c r="U435" s="31"/>
    </row>
    <row r="436" ht="15.75" customHeight="1">
      <c r="B436" s="25"/>
      <c r="C436" s="32"/>
      <c r="D436" s="63"/>
      <c r="E436" s="32"/>
      <c r="F436" s="36"/>
      <c r="G436" s="49"/>
      <c r="H436" s="64"/>
      <c r="I436" s="35"/>
      <c r="J436" s="35"/>
      <c r="K436" s="35"/>
      <c r="L436" s="32"/>
      <c r="M436" s="35"/>
      <c r="N436" s="36"/>
      <c r="O436" s="31"/>
      <c r="P436" s="31"/>
      <c r="Q436" s="31"/>
      <c r="R436" s="31"/>
      <c r="S436" s="31"/>
      <c r="T436" s="31"/>
      <c r="U436" s="31"/>
    </row>
    <row r="437" ht="15.75" customHeight="1">
      <c r="B437" s="25"/>
      <c r="C437" s="32"/>
      <c r="D437" s="63"/>
      <c r="E437" s="32"/>
      <c r="F437" s="36"/>
      <c r="G437" s="49"/>
      <c r="H437" s="64"/>
      <c r="I437" s="35"/>
      <c r="J437" s="35"/>
      <c r="K437" s="35"/>
      <c r="L437" s="32"/>
      <c r="M437" s="35"/>
      <c r="N437" s="36"/>
      <c r="O437" s="31"/>
      <c r="P437" s="31"/>
      <c r="Q437" s="31"/>
      <c r="R437" s="31"/>
      <c r="S437" s="31"/>
      <c r="T437" s="31"/>
      <c r="U437" s="31"/>
    </row>
    <row r="438" ht="15.75" customHeight="1">
      <c r="B438" s="25"/>
      <c r="C438" s="32"/>
      <c r="D438" s="63"/>
      <c r="E438" s="32"/>
      <c r="F438" s="36"/>
      <c r="G438" s="49"/>
      <c r="H438" s="64"/>
      <c r="I438" s="35"/>
      <c r="J438" s="35"/>
      <c r="K438" s="35"/>
      <c r="L438" s="32"/>
      <c r="M438" s="35"/>
      <c r="N438" s="36"/>
      <c r="O438" s="31"/>
      <c r="P438" s="31"/>
      <c r="Q438" s="31"/>
      <c r="R438" s="31"/>
      <c r="S438" s="31"/>
      <c r="T438" s="31"/>
      <c r="U438" s="31"/>
    </row>
    <row r="439" ht="15.75" customHeight="1">
      <c r="B439" s="25"/>
      <c r="C439" s="32"/>
      <c r="D439" s="63"/>
      <c r="E439" s="32"/>
      <c r="F439" s="36"/>
      <c r="G439" s="49"/>
      <c r="H439" s="64"/>
      <c r="I439" s="35"/>
      <c r="J439" s="35"/>
      <c r="K439" s="35"/>
      <c r="L439" s="32"/>
      <c r="M439" s="35"/>
      <c r="N439" s="36"/>
      <c r="O439" s="31"/>
      <c r="P439" s="31"/>
      <c r="Q439" s="31"/>
      <c r="R439" s="31"/>
      <c r="S439" s="31"/>
      <c r="T439" s="31"/>
      <c r="U439" s="31"/>
    </row>
    <row r="440" ht="15.75" customHeight="1">
      <c r="B440" s="25"/>
      <c r="C440" s="32"/>
      <c r="D440" s="63"/>
      <c r="E440" s="32"/>
      <c r="F440" s="36"/>
      <c r="G440" s="49"/>
      <c r="H440" s="64"/>
      <c r="I440" s="35"/>
      <c r="J440" s="35"/>
      <c r="K440" s="35"/>
      <c r="L440" s="32"/>
      <c r="M440" s="35"/>
      <c r="N440" s="36"/>
      <c r="O440" s="31"/>
      <c r="P440" s="31"/>
      <c r="Q440" s="31"/>
      <c r="R440" s="31"/>
      <c r="S440" s="31"/>
      <c r="T440" s="31"/>
      <c r="U440" s="31"/>
    </row>
    <row r="441" ht="15.75" customHeight="1">
      <c r="B441" s="25"/>
      <c r="C441" s="32"/>
      <c r="D441" s="63"/>
      <c r="E441" s="32"/>
      <c r="F441" s="36"/>
      <c r="G441" s="49"/>
      <c r="H441" s="64"/>
      <c r="I441" s="35"/>
      <c r="J441" s="35"/>
      <c r="K441" s="35"/>
      <c r="L441" s="32"/>
      <c r="M441" s="35"/>
      <c r="N441" s="36"/>
      <c r="O441" s="31"/>
      <c r="P441" s="31"/>
      <c r="Q441" s="31"/>
      <c r="R441" s="31"/>
      <c r="S441" s="31"/>
      <c r="T441" s="31"/>
      <c r="U441" s="31"/>
    </row>
    <row r="442" ht="15.75" customHeight="1">
      <c r="B442" s="25"/>
      <c r="C442" s="32"/>
      <c r="D442" s="63"/>
      <c r="E442" s="32"/>
      <c r="F442" s="36"/>
      <c r="G442" s="49"/>
      <c r="H442" s="64"/>
      <c r="I442" s="35"/>
      <c r="J442" s="35"/>
      <c r="K442" s="35"/>
      <c r="L442" s="32"/>
      <c r="M442" s="35"/>
      <c r="N442" s="36"/>
      <c r="O442" s="31"/>
      <c r="P442" s="31"/>
      <c r="Q442" s="31"/>
      <c r="R442" s="31"/>
      <c r="S442" s="31"/>
      <c r="T442" s="31"/>
      <c r="U442" s="31"/>
    </row>
    <row r="443" ht="15.75" customHeight="1">
      <c r="B443" s="25"/>
      <c r="C443" s="32"/>
      <c r="D443" s="63"/>
      <c r="E443" s="32"/>
      <c r="F443" s="36"/>
      <c r="G443" s="49"/>
      <c r="H443" s="64"/>
      <c r="I443" s="35"/>
      <c r="J443" s="35"/>
      <c r="K443" s="35"/>
      <c r="L443" s="32"/>
      <c r="M443" s="35"/>
      <c r="N443" s="36"/>
      <c r="O443" s="31"/>
      <c r="P443" s="31"/>
      <c r="Q443" s="31"/>
      <c r="R443" s="31"/>
      <c r="S443" s="31"/>
      <c r="T443" s="31"/>
      <c r="U443" s="31"/>
    </row>
    <row r="444" ht="15.75" customHeight="1">
      <c r="B444" s="25"/>
      <c r="C444" s="32"/>
      <c r="D444" s="63"/>
      <c r="E444" s="32"/>
      <c r="F444" s="36"/>
      <c r="G444" s="49"/>
      <c r="H444" s="64"/>
      <c r="I444" s="35"/>
      <c r="J444" s="35"/>
      <c r="K444" s="35"/>
      <c r="L444" s="32"/>
      <c r="M444" s="35"/>
      <c r="N444" s="36"/>
      <c r="O444" s="31"/>
      <c r="P444" s="31"/>
      <c r="Q444" s="31"/>
      <c r="R444" s="31"/>
      <c r="S444" s="31"/>
      <c r="T444" s="31"/>
      <c r="U444" s="31"/>
    </row>
    <row r="445" ht="15.75" customHeight="1">
      <c r="B445" s="25"/>
      <c r="C445" s="32"/>
      <c r="D445" s="63"/>
      <c r="E445" s="32"/>
      <c r="F445" s="36"/>
      <c r="G445" s="49"/>
      <c r="H445" s="64"/>
      <c r="I445" s="35"/>
      <c r="J445" s="35"/>
      <c r="K445" s="35"/>
      <c r="L445" s="32"/>
      <c r="M445" s="35"/>
      <c r="N445" s="36"/>
      <c r="O445" s="31"/>
      <c r="P445" s="31"/>
      <c r="Q445" s="31"/>
      <c r="R445" s="31"/>
      <c r="S445" s="31"/>
      <c r="T445" s="31"/>
      <c r="U445" s="31"/>
    </row>
    <row r="446" ht="15.75" customHeight="1">
      <c r="B446" s="25"/>
      <c r="C446" s="32"/>
      <c r="D446" s="63"/>
      <c r="E446" s="32"/>
      <c r="F446" s="36"/>
      <c r="G446" s="49"/>
      <c r="H446" s="64"/>
      <c r="I446" s="35"/>
      <c r="J446" s="35"/>
      <c r="K446" s="35"/>
      <c r="L446" s="32"/>
      <c r="M446" s="35"/>
      <c r="N446" s="36"/>
      <c r="O446" s="31"/>
      <c r="P446" s="31"/>
      <c r="Q446" s="31"/>
      <c r="R446" s="31"/>
      <c r="S446" s="31"/>
      <c r="T446" s="31"/>
      <c r="U446" s="31"/>
    </row>
    <row r="447" ht="15.75" customHeight="1">
      <c r="B447" s="25"/>
      <c r="C447" s="32"/>
      <c r="D447" s="63"/>
      <c r="E447" s="32"/>
      <c r="F447" s="36"/>
      <c r="G447" s="49"/>
      <c r="H447" s="64"/>
      <c r="I447" s="35"/>
      <c r="J447" s="35"/>
      <c r="K447" s="35"/>
      <c r="L447" s="32"/>
      <c r="M447" s="35"/>
      <c r="N447" s="36"/>
      <c r="O447" s="31"/>
      <c r="P447" s="31"/>
      <c r="Q447" s="31"/>
      <c r="R447" s="31"/>
      <c r="S447" s="31"/>
      <c r="T447" s="31"/>
      <c r="U447" s="31"/>
    </row>
    <row r="448" ht="15.75" customHeight="1">
      <c r="B448" s="25"/>
      <c r="C448" s="32"/>
      <c r="D448" s="63"/>
      <c r="E448" s="32"/>
      <c r="F448" s="36"/>
      <c r="G448" s="49"/>
      <c r="H448" s="64"/>
      <c r="I448" s="35"/>
      <c r="J448" s="35"/>
      <c r="K448" s="35"/>
      <c r="L448" s="32"/>
      <c r="M448" s="35"/>
      <c r="N448" s="36"/>
      <c r="O448" s="31"/>
      <c r="P448" s="31"/>
      <c r="Q448" s="31"/>
      <c r="R448" s="31"/>
      <c r="S448" s="31"/>
      <c r="T448" s="31"/>
      <c r="U448" s="31"/>
    </row>
    <row r="449" ht="15.75" customHeight="1">
      <c r="B449" s="25"/>
      <c r="C449" s="32"/>
      <c r="D449" s="63"/>
      <c r="E449" s="32"/>
      <c r="F449" s="36"/>
      <c r="G449" s="49"/>
      <c r="H449" s="64"/>
      <c r="I449" s="35"/>
      <c r="J449" s="35"/>
      <c r="K449" s="35"/>
      <c r="L449" s="32"/>
      <c r="M449" s="35"/>
      <c r="N449" s="36"/>
      <c r="O449" s="31"/>
      <c r="P449" s="31"/>
      <c r="Q449" s="31"/>
      <c r="R449" s="31"/>
      <c r="S449" s="31"/>
      <c r="T449" s="31"/>
      <c r="U449" s="31"/>
    </row>
    <row r="450" ht="15.75" customHeight="1">
      <c r="B450" s="25"/>
      <c r="C450" s="32"/>
      <c r="D450" s="63"/>
      <c r="E450" s="32"/>
      <c r="F450" s="36"/>
      <c r="G450" s="49"/>
      <c r="H450" s="64"/>
      <c r="I450" s="35"/>
      <c r="J450" s="35"/>
      <c r="K450" s="35"/>
      <c r="L450" s="32"/>
      <c r="M450" s="35"/>
      <c r="N450" s="36"/>
      <c r="O450" s="31"/>
      <c r="P450" s="31"/>
      <c r="Q450" s="31"/>
      <c r="R450" s="31"/>
      <c r="S450" s="31"/>
      <c r="T450" s="31"/>
      <c r="U450" s="31"/>
    </row>
    <row r="451" ht="15.75" customHeight="1">
      <c r="B451" s="25"/>
      <c r="C451" s="32"/>
      <c r="D451" s="63"/>
      <c r="E451" s="32"/>
      <c r="F451" s="36"/>
      <c r="G451" s="49"/>
      <c r="H451" s="64"/>
      <c r="I451" s="35"/>
      <c r="J451" s="35"/>
      <c r="K451" s="35"/>
      <c r="L451" s="32"/>
      <c r="M451" s="35"/>
      <c r="N451" s="36"/>
      <c r="O451" s="31"/>
      <c r="P451" s="31"/>
      <c r="Q451" s="31"/>
      <c r="R451" s="31"/>
      <c r="S451" s="31"/>
      <c r="T451" s="31"/>
      <c r="U451" s="31"/>
    </row>
    <row r="452" ht="15.75" customHeight="1">
      <c r="B452" s="25"/>
      <c r="C452" s="32"/>
      <c r="D452" s="63"/>
      <c r="E452" s="32"/>
      <c r="F452" s="36"/>
      <c r="G452" s="49"/>
      <c r="H452" s="64"/>
      <c r="I452" s="35"/>
      <c r="J452" s="35"/>
      <c r="K452" s="35"/>
      <c r="L452" s="32"/>
      <c r="M452" s="35"/>
      <c r="N452" s="36"/>
      <c r="O452" s="31"/>
      <c r="P452" s="31"/>
      <c r="Q452" s="31"/>
      <c r="R452" s="31"/>
      <c r="S452" s="31"/>
      <c r="T452" s="31"/>
      <c r="U452" s="31"/>
    </row>
    <row r="453" ht="15.75" customHeight="1">
      <c r="B453" s="25"/>
      <c r="C453" s="32"/>
      <c r="D453" s="63"/>
      <c r="E453" s="32"/>
      <c r="F453" s="36"/>
      <c r="G453" s="49"/>
      <c r="H453" s="64"/>
      <c r="I453" s="35"/>
      <c r="J453" s="35"/>
      <c r="K453" s="35"/>
      <c r="L453" s="32"/>
      <c r="M453" s="35"/>
      <c r="N453" s="36"/>
      <c r="O453" s="31"/>
      <c r="P453" s="31"/>
      <c r="Q453" s="31"/>
      <c r="R453" s="31"/>
      <c r="S453" s="31"/>
      <c r="T453" s="31"/>
      <c r="U453" s="31"/>
    </row>
    <row r="454" ht="15.75" customHeight="1">
      <c r="B454" s="25"/>
      <c r="C454" s="32"/>
      <c r="D454" s="63"/>
      <c r="E454" s="32"/>
      <c r="F454" s="36"/>
      <c r="G454" s="49"/>
      <c r="H454" s="64"/>
      <c r="I454" s="35"/>
      <c r="J454" s="35"/>
      <c r="K454" s="35"/>
      <c r="L454" s="32"/>
      <c r="M454" s="35"/>
      <c r="N454" s="36"/>
      <c r="O454" s="31"/>
      <c r="P454" s="31"/>
      <c r="Q454" s="31"/>
      <c r="R454" s="31"/>
      <c r="S454" s="31"/>
      <c r="T454" s="31"/>
      <c r="U454" s="31"/>
    </row>
    <row r="455" ht="15.75" customHeight="1">
      <c r="B455" s="25"/>
      <c r="C455" s="32"/>
      <c r="D455" s="63"/>
      <c r="E455" s="32"/>
      <c r="F455" s="36"/>
      <c r="G455" s="49"/>
      <c r="H455" s="64"/>
      <c r="I455" s="35"/>
      <c r="J455" s="35"/>
      <c r="K455" s="35"/>
      <c r="L455" s="32"/>
      <c r="M455" s="35"/>
      <c r="N455" s="36"/>
      <c r="O455" s="31"/>
      <c r="P455" s="31"/>
      <c r="Q455" s="31"/>
      <c r="R455" s="31"/>
      <c r="S455" s="31"/>
      <c r="T455" s="31"/>
      <c r="U455" s="31"/>
    </row>
    <row r="456" ht="15.75" customHeight="1">
      <c r="B456" s="25"/>
      <c r="C456" s="32"/>
      <c r="D456" s="63"/>
      <c r="E456" s="32"/>
      <c r="F456" s="36"/>
      <c r="G456" s="49"/>
      <c r="H456" s="64"/>
      <c r="I456" s="35"/>
      <c r="J456" s="35"/>
      <c r="K456" s="35"/>
      <c r="L456" s="32"/>
      <c r="M456" s="35"/>
      <c r="N456" s="36"/>
      <c r="O456" s="31"/>
      <c r="P456" s="31"/>
      <c r="Q456" s="31"/>
      <c r="R456" s="31"/>
      <c r="S456" s="31"/>
      <c r="T456" s="31"/>
      <c r="U456" s="31"/>
    </row>
    <row r="457" ht="15.75" customHeight="1">
      <c r="B457" s="25"/>
      <c r="C457" s="32"/>
      <c r="D457" s="63"/>
      <c r="E457" s="32"/>
      <c r="F457" s="36"/>
      <c r="G457" s="49"/>
      <c r="H457" s="64"/>
      <c r="I457" s="35"/>
      <c r="J457" s="35"/>
      <c r="K457" s="35"/>
      <c r="L457" s="32"/>
      <c r="M457" s="35"/>
      <c r="N457" s="36"/>
      <c r="O457" s="31"/>
      <c r="P457" s="31"/>
      <c r="Q457" s="31"/>
      <c r="R457" s="31"/>
      <c r="S457" s="31"/>
      <c r="T457" s="31"/>
      <c r="U457" s="31"/>
    </row>
    <row r="458" ht="15.75" customHeight="1">
      <c r="B458" s="25"/>
      <c r="C458" s="32"/>
      <c r="D458" s="63"/>
      <c r="E458" s="32"/>
      <c r="F458" s="36"/>
      <c r="G458" s="49"/>
      <c r="H458" s="64"/>
      <c r="I458" s="35"/>
      <c r="J458" s="35"/>
      <c r="K458" s="35"/>
      <c r="L458" s="32"/>
      <c r="M458" s="35"/>
      <c r="N458" s="36"/>
      <c r="O458" s="31"/>
      <c r="P458" s="31"/>
      <c r="Q458" s="31"/>
      <c r="R458" s="31"/>
      <c r="S458" s="31"/>
      <c r="T458" s="31"/>
      <c r="U458" s="31"/>
    </row>
    <row r="459" ht="15.75" customHeight="1">
      <c r="B459" s="25"/>
      <c r="C459" s="32"/>
      <c r="D459" s="63"/>
      <c r="E459" s="32"/>
      <c r="F459" s="36"/>
      <c r="G459" s="49"/>
      <c r="H459" s="64"/>
      <c r="I459" s="35"/>
      <c r="J459" s="35"/>
      <c r="K459" s="35"/>
      <c r="L459" s="32"/>
      <c r="M459" s="35"/>
      <c r="N459" s="36"/>
      <c r="O459" s="31"/>
      <c r="P459" s="31"/>
      <c r="Q459" s="31"/>
      <c r="R459" s="31"/>
      <c r="S459" s="31"/>
      <c r="T459" s="31"/>
      <c r="U459" s="31"/>
    </row>
    <row r="460" ht="15.75" customHeight="1">
      <c r="B460" s="25"/>
      <c r="C460" s="32"/>
      <c r="D460" s="63"/>
      <c r="E460" s="32"/>
      <c r="F460" s="36"/>
      <c r="G460" s="49"/>
      <c r="H460" s="64"/>
      <c r="I460" s="35"/>
      <c r="J460" s="35"/>
      <c r="K460" s="35"/>
      <c r="L460" s="32"/>
      <c r="M460" s="35"/>
      <c r="N460" s="36"/>
      <c r="O460" s="31"/>
      <c r="P460" s="31"/>
      <c r="Q460" s="31"/>
      <c r="R460" s="31"/>
      <c r="S460" s="31"/>
      <c r="T460" s="31"/>
      <c r="U460" s="31"/>
    </row>
    <row r="461" ht="15.75" customHeight="1">
      <c r="B461" s="25"/>
      <c r="C461" s="32"/>
      <c r="D461" s="63"/>
      <c r="E461" s="32"/>
      <c r="F461" s="36"/>
      <c r="G461" s="49"/>
      <c r="H461" s="64"/>
      <c r="I461" s="35"/>
      <c r="J461" s="35"/>
      <c r="K461" s="35"/>
      <c r="L461" s="32"/>
      <c r="M461" s="35"/>
      <c r="N461" s="36"/>
      <c r="O461" s="31"/>
      <c r="P461" s="31"/>
      <c r="Q461" s="31"/>
      <c r="R461" s="31"/>
      <c r="S461" s="31"/>
      <c r="T461" s="31"/>
      <c r="U461" s="31"/>
    </row>
    <row r="462" ht="15.75" customHeight="1">
      <c r="B462" s="25"/>
      <c r="C462" s="32"/>
      <c r="D462" s="63"/>
      <c r="E462" s="32"/>
      <c r="F462" s="36"/>
      <c r="G462" s="49"/>
      <c r="H462" s="64"/>
      <c r="I462" s="35"/>
      <c r="J462" s="35"/>
      <c r="K462" s="35"/>
      <c r="L462" s="32"/>
      <c r="M462" s="35"/>
      <c r="N462" s="36"/>
      <c r="O462" s="31"/>
      <c r="P462" s="31"/>
      <c r="Q462" s="31"/>
      <c r="R462" s="31"/>
      <c r="S462" s="31"/>
      <c r="T462" s="31"/>
      <c r="U462" s="31"/>
    </row>
    <row r="463" ht="15.75" customHeight="1">
      <c r="B463" s="25"/>
      <c r="C463" s="32"/>
      <c r="D463" s="63"/>
      <c r="E463" s="32"/>
      <c r="F463" s="36"/>
      <c r="G463" s="49"/>
      <c r="H463" s="64"/>
      <c r="I463" s="35"/>
      <c r="J463" s="35"/>
      <c r="K463" s="35"/>
      <c r="L463" s="32"/>
      <c r="M463" s="35"/>
      <c r="N463" s="36"/>
      <c r="O463" s="31"/>
      <c r="P463" s="31"/>
      <c r="Q463" s="31"/>
      <c r="R463" s="31"/>
      <c r="S463" s="31"/>
      <c r="T463" s="31"/>
      <c r="U463" s="31"/>
    </row>
    <row r="464" ht="15.75" customHeight="1">
      <c r="B464" s="25"/>
      <c r="C464" s="32"/>
      <c r="D464" s="63"/>
      <c r="E464" s="32"/>
      <c r="F464" s="36"/>
      <c r="G464" s="49"/>
      <c r="H464" s="64"/>
      <c r="I464" s="35"/>
      <c r="J464" s="35"/>
      <c r="K464" s="35"/>
      <c r="L464" s="32"/>
      <c r="M464" s="35"/>
      <c r="N464" s="36"/>
      <c r="O464" s="31"/>
      <c r="P464" s="31"/>
      <c r="Q464" s="31"/>
      <c r="R464" s="31"/>
      <c r="S464" s="31"/>
      <c r="T464" s="31"/>
      <c r="U464" s="31"/>
    </row>
    <row r="465" ht="15.75" customHeight="1">
      <c r="B465" s="25"/>
      <c r="C465" s="32"/>
      <c r="D465" s="63"/>
      <c r="E465" s="32"/>
      <c r="F465" s="36"/>
      <c r="G465" s="49"/>
      <c r="H465" s="64"/>
      <c r="I465" s="35"/>
      <c r="J465" s="35"/>
      <c r="K465" s="35"/>
      <c r="L465" s="32"/>
      <c r="M465" s="35"/>
      <c r="N465" s="36"/>
      <c r="O465" s="31"/>
      <c r="P465" s="31"/>
      <c r="Q465" s="31"/>
      <c r="R465" s="31"/>
      <c r="S465" s="31"/>
      <c r="T465" s="31"/>
      <c r="U465" s="31"/>
    </row>
    <row r="466" ht="15.75" customHeight="1">
      <c r="B466" s="25"/>
      <c r="C466" s="32"/>
      <c r="D466" s="63"/>
      <c r="E466" s="32"/>
      <c r="F466" s="36"/>
      <c r="G466" s="49"/>
      <c r="H466" s="64"/>
      <c r="I466" s="35"/>
      <c r="J466" s="35"/>
      <c r="K466" s="35"/>
      <c r="L466" s="32"/>
      <c r="M466" s="35"/>
      <c r="N466" s="36"/>
      <c r="O466" s="31"/>
      <c r="P466" s="31"/>
      <c r="Q466" s="31"/>
      <c r="R466" s="31"/>
      <c r="S466" s="31"/>
      <c r="T466" s="31"/>
      <c r="U466" s="31"/>
    </row>
    <row r="467" ht="15.75" customHeight="1">
      <c r="B467" s="25"/>
      <c r="C467" s="32"/>
      <c r="D467" s="63"/>
      <c r="E467" s="32"/>
      <c r="F467" s="36"/>
      <c r="G467" s="49"/>
      <c r="H467" s="64"/>
      <c r="I467" s="35"/>
      <c r="J467" s="35"/>
      <c r="K467" s="35"/>
      <c r="L467" s="32"/>
      <c r="M467" s="35"/>
      <c r="N467" s="36"/>
      <c r="O467" s="31"/>
      <c r="P467" s="31"/>
      <c r="Q467" s="31"/>
      <c r="R467" s="31"/>
      <c r="S467" s="31"/>
      <c r="T467" s="31"/>
      <c r="U467" s="31"/>
    </row>
    <row r="468" ht="15.75" customHeight="1">
      <c r="B468" s="25"/>
      <c r="C468" s="32"/>
      <c r="D468" s="63"/>
      <c r="E468" s="32"/>
      <c r="F468" s="36"/>
      <c r="G468" s="49"/>
      <c r="H468" s="64"/>
      <c r="I468" s="35"/>
      <c r="J468" s="35"/>
      <c r="K468" s="35"/>
      <c r="L468" s="32"/>
      <c r="M468" s="35"/>
      <c r="N468" s="36"/>
      <c r="O468" s="31"/>
      <c r="P468" s="31"/>
      <c r="Q468" s="31"/>
      <c r="R468" s="31"/>
      <c r="S468" s="31"/>
      <c r="T468" s="31"/>
      <c r="U468" s="31"/>
    </row>
    <row r="469" ht="15.75" customHeight="1">
      <c r="B469" s="25"/>
      <c r="C469" s="32"/>
      <c r="D469" s="63"/>
      <c r="E469" s="32"/>
      <c r="F469" s="36"/>
      <c r="G469" s="49"/>
      <c r="H469" s="64"/>
      <c r="I469" s="35"/>
      <c r="J469" s="35"/>
      <c r="K469" s="35"/>
      <c r="L469" s="32"/>
      <c r="M469" s="35"/>
      <c r="N469" s="36"/>
      <c r="O469" s="31"/>
      <c r="P469" s="31"/>
      <c r="Q469" s="31"/>
      <c r="R469" s="31"/>
      <c r="S469" s="31"/>
      <c r="T469" s="31"/>
      <c r="U469" s="31"/>
    </row>
    <row r="470" ht="15.75" customHeight="1">
      <c r="B470" s="25"/>
      <c r="C470" s="32"/>
      <c r="D470" s="63"/>
      <c r="E470" s="32"/>
      <c r="F470" s="36"/>
      <c r="G470" s="49"/>
      <c r="H470" s="64"/>
      <c r="I470" s="35"/>
      <c r="J470" s="35"/>
      <c r="K470" s="35"/>
      <c r="L470" s="32"/>
      <c r="M470" s="35"/>
      <c r="N470" s="36"/>
      <c r="O470" s="31"/>
      <c r="P470" s="31"/>
      <c r="Q470" s="31"/>
      <c r="R470" s="31"/>
      <c r="S470" s="31"/>
      <c r="T470" s="31"/>
      <c r="U470" s="31"/>
    </row>
    <row r="471" ht="15.75" customHeight="1">
      <c r="B471" s="25"/>
      <c r="C471" s="32"/>
      <c r="D471" s="63"/>
      <c r="E471" s="32"/>
      <c r="F471" s="36"/>
      <c r="G471" s="49"/>
      <c r="H471" s="64"/>
      <c r="I471" s="35"/>
      <c r="J471" s="35"/>
      <c r="K471" s="35"/>
      <c r="L471" s="32"/>
      <c r="M471" s="35"/>
      <c r="N471" s="36"/>
      <c r="O471" s="31"/>
      <c r="P471" s="31"/>
      <c r="Q471" s="31"/>
      <c r="R471" s="31"/>
      <c r="S471" s="31"/>
      <c r="T471" s="31"/>
      <c r="U471" s="31"/>
    </row>
    <row r="472" ht="15.75" customHeight="1">
      <c r="B472" s="25"/>
      <c r="C472" s="32"/>
      <c r="D472" s="63"/>
      <c r="E472" s="32"/>
      <c r="F472" s="36"/>
      <c r="G472" s="49"/>
      <c r="H472" s="64"/>
      <c r="I472" s="35"/>
      <c r="J472" s="35"/>
      <c r="K472" s="35"/>
      <c r="L472" s="32"/>
      <c r="M472" s="35"/>
      <c r="N472" s="36"/>
      <c r="O472" s="31"/>
      <c r="P472" s="31"/>
      <c r="Q472" s="31"/>
      <c r="R472" s="31"/>
      <c r="S472" s="31"/>
      <c r="T472" s="31"/>
      <c r="U472" s="31"/>
    </row>
    <row r="473" ht="15.75" customHeight="1">
      <c r="B473" s="25"/>
      <c r="C473" s="32"/>
      <c r="D473" s="63"/>
      <c r="E473" s="32"/>
      <c r="F473" s="36"/>
      <c r="G473" s="49"/>
      <c r="H473" s="64"/>
      <c r="I473" s="35"/>
      <c r="J473" s="35"/>
      <c r="K473" s="35"/>
      <c r="L473" s="32"/>
      <c r="M473" s="35"/>
      <c r="N473" s="36"/>
      <c r="O473" s="31"/>
      <c r="P473" s="31"/>
      <c r="Q473" s="31"/>
      <c r="R473" s="31"/>
      <c r="S473" s="31"/>
      <c r="T473" s="31"/>
      <c r="U473" s="31"/>
    </row>
    <row r="474" ht="15.75" customHeight="1">
      <c r="B474" s="25"/>
      <c r="C474" s="32"/>
      <c r="D474" s="63"/>
      <c r="E474" s="32"/>
      <c r="F474" s="36"/>
      <c r="G474" s="49"/>
      <c r="H474" s="64"/>
      <c r="I474" s="35"/>
      <c r="J474" s="35"/>
      <c r="K474" s="35"/>
      <c r="L474" s="32"/>
      <c r="M474" s="35"/>
      <c r="N474" s="36"/>
      <c r="O474" s="31"/>
      <c r="P474" s="31"/>
      <c r="Q474" s="31"/>
      <c r="R474" s="31"/>
      <c r="S474" s="31"/>
      <c r="T474" s="31"/>
      <c r="U474" s="31"/>
    </row>
    <row r="475" ht="15.75" customHeight="1">
      <c r="B475" s="25"/>
      <c r="C475" s="32"/>
      <c r="D475" s="63"/>
      <c r="E475" s="32"/>
      <c r="F475" s="36"/>
      <c r="G475" s="49"/>
      <c r="H475" s="64"/>
      <c r="I475" s="35"/>
      <c r="J475" s="35"/>
      <c r="K475" s="35"/>
      <c r="L475" s="32"/>
      <c r="M475" s="35"/>
      <c r="N475" s="36"/>
      <c r="O475" s="31"/>
      <c r="P475" s="31"/>
      <c r="Q475" s="31"/>
      <c r="R475" s="31"/>
      <c r="S475" s="31"/>
      <c r="T475" s="31"/>
      <c r="U475" s="31"/>
    </row>
    <row r="476" ht="15.75" customHeight="1">
      <c r="B476" s="25"/>
      <c r="C476" s="32"/>
      <c r="D476" s="63"/>
      <c r="E476" s="32"/>
      <c r="F476" s="36"/>
      <c r="G476" s="49"/>
      <c r="H476" s="64"/>
      <c r="I476" s="35"/>
      <c r="J476" s="35"/>
      <c r="K476" s="35"/>
      <c r="L476" s="32"/>
      <c r="M476" s="35"/>
      <c r="N476" s="36"/>
      <c r="O476" s="31"/>
      <c r="P476" s="31"/>
      <c r="Q476" s="31"/>
      <c r="R476" s="31"/>
      <c r="S476" s="31"/>
      <c r="T476" s="31"/>
      <c r="U476" s="31"/>
    </row>
    <row r="477" ht="15.75" customHeight="1">
      <c r="B477" s="25"/>
      <c r="C477" s="32"/>
      <c r="D477" s="63"/>
      <c r="E477" s="32"/>
      <c r="F477" s="36"/>
      <c r="G477" s="49"/>
      <c r="H477" s="64"/>
      <c r="I477" s="35"/>
      <c r="J477" s="35"/>
      <c r="K477" s="35"/>
      <c r="L477" s="32"/>
      <c r="M477" s="35"/>
      <c r="N477" s="36"/>
      <c r="O477" s="31"/>
      <c r="P477" s="31"/>
      <c r="Q477" s="31"/>
      <c r="R477" s="31"/>
      <c r="S477" s="31"/>
      <c r="T477" s="31"/>
      <c r="U477" s="31"/>
    </row>
    <row r="478" ht="15.75" customHeight="1">
      <c r="B478" s="25"/>
      <c r="C478" s="32"/>
      <c r="D478" s="63"/>
      <c r="E478" s="32"/>
      <c r="F478" s="36"/>
      <c r="G478" s="49"/>
      <c r="H478" s="64"/>
      <c r="I478" s="35"/>
      <c r="J478" s="35"/>
      <c r="K478" s="35"/>
      <c r="L478" s="32"/>
      <c r="M478" s="35"/>
      <c r="N478" s="36"/>
      <c r="O478" s="31"/>
      <c r="P478" s="31"/>
      <c r="Q478" s="31"/>
      <c r="R478" s="31"/>
      <c r="S478" s="31"/>
      <c r="T478" s="31"/>
      <c r="U478" s="31"/>
    </row>
    <row r="479" ht="15.75" customHeight="1">
      <c r="B479" s="25"/>
      <c r="C479" s="32"/>
      <c r="D479" s="63"/>
      <c r="E479" s="32"/>
      <c r="F479" s="36"/>
      <c r="G479" s="49"/>
      <c r="H479" s="64"/>
      <c r="I479" s="35"/>
      <c r="J479" s="35"/>
      <c r="K479" s="35"/>
      <c r="L479" s="32"/>
      <c r="M479" s="35"/>
      <c r="N479" s="36"/>
      <c r="O479" s="31"/>
      <c r="P479" s="31"/>
      <c r="Q479" s="31"/>
      <c r="R479" s="31"/>
      <c r="S479" s="31"/>
      <c r="T479" s="31"/>
      <c r="U479" s="31"/>
    </row>
    <row r="480" ht="15.75" customHeight="1">
      <c r="B480" s="25"/>
      <c r="C480" s="32"/>
      <c r="D480" s="63"/>
      <c r="E480" s="32"/>
      <c r="F480" s="36"/>
      <c r="G480" s="49"/>
      <c r="H480" s="64"/>
      <c r="I480" s="35"/>
      <c r="J480" s="35"/>
      <c r="K480" s="35"/>
      <c r="L480" s="32"/>
      <c r="M480" s="35"/>
      <c r="N480" s="36"/>
      <c r="O480" s="31"/>
      <c r="P480" s="31"/>
      <c r="Q480" s="31"/>
      <c r="R480" s="31"/>
      <c r="S480" s="31"/>
      <c r="T480" s="31"/>
      <c r="U480" s="31"/>
    </row>
    <row r="481" ht="15.75" customHeight="1">
      <c r="B481" s="25"/>
      <c r="C481" s="32"/>
      <c r="D481" s="63"/>
      <c r="E481" s="32"/>
      <c r="F481" s="36"/>
      <c r="G481" s="49"/>
      <c r="H481" s="64"/>
      <c r="I481" s="35"/>
      <c r="J481" s="35"/>
      <c r="K481" s="35"/>
      <c r="L481" s="32"/>
      <c r="M481" s="35"/>
      <c r="N481" s="36"/>
      <c r="O481" s="31"/>
      <c r="P481" s="31"/>
      <c r="Q481" s="31"/>
      <c r="R481" s="31"/>
      <c r="S481" s="31"/>
      <c r="T481" s="31"/>
      <c r="U481" s="31"/>
    </row>
    <row r="482" ht="15.75" customHeight="1">
      <c r="B482" s="25"/>
      <c r="C482" s="32"/>
      <c r="D482" s="63"/>
      <c r="E482" s="32"/>
      <c r="F482" s="36"/>
      <c r="G482" s="49"/>
      <c r="H482" s="64"/>
      <c r="I482" s="35"/>
      <c r="J482" s="35"/>
      <c r="K482" s="35"/>
      <c r="L482" s="32"/>
      <c r="M482" s="35"/>
      <c r="N482" s="36"/>
      <c r="O482" s="31"/>
      <c r="P482" s="31"/>
      <c r="Q482" s="31"/>
      <c r="R482" s="31"/>
      <c r="S482" s="31"/>
      <c r="T482" s="31"/>
      <c r="U482" s="31"/>
    </row>
    <row r="483" ht="15.75" customHeight="1">
      <c r="B483" s="25"/>
      <c r="C483" s="32"/>
      <c r="D483" s="63"/>
      <c r="E483" s="32"/>
      <c r="F483" s="36"/>
      <c r="G483" s="49"/>
      <c r="H483" s="64"/>
      <c r="I483" s="35"/>
      <c r="J483" s="35"/>
      <c r="K483" s="35"/>
      <c r="L483" s="32"/>
      <c r="M483" s="35"/>
      <c r="N483" s="36"/>
      <c r="O483" s="31"/>
      <c r="P483" s="31"/>
      <c r="Q483" s="31"/>
      <c r="R483" s="31"/>
      <c r="S483" s="31"/>
      <c r="T483" s="31"/>
      <c r="U483" s="31"/>
    </row>
    <row r="484" ht="15.75" customHeight="1">
      <c r="B484" s="25"/>
      <c r="C484" s="32"/>
      <c r="D484" s="63"/>
      <c r="E484" s="32"/>
      <c r="F484" s="36"/>
      <c r="G484" s="49"/>
      <c r="H484" s="64"/>
      <c r="I484" s="35"/>
      <c r="J484" s="35"/>
      <c r="K484" s="35"/>
      <c r="L484" s="32"/>
      <c r="M484" s="35"/>
      <c r="N484" s="36"/>
      <c r="O484" s="31"/>
      <c r="P484" s="31"/>
      <c r="Q484" s="31"/>
      <c r="R484" s="31"/>
      <c r="S484" s="31"/>
      <c r="T484" s="31"/>
      <c r="U484" s="31"/>
    </row>
    <row r="485" ht="15.75" customHeight="1">
      <c r="B485" s="25"/>
      <c r="C485" s="32"/>
      <c r="D485" s="63"/>
      <c r="E485" s="32"/>
      <c r="F485" s="36"/>
      <c r="G485" s="49"/>
      <c r="H485" s="64"/>
      <c r="I485" s="35"/>
      <c r="J485" s="35"/>
      <c r="K485" s="35"/>
      <c r="L485" s="32"/>
      <c r="M485" s="35"/>
      <c r="N485" s="36"/>
      <c r="O485" s="31"/>
      <c r="P485" s="31"/>
      <c r="Q485" s="31"/>
      <c r="R485" s="31"/>
      <c r="S485" s="31"/>
      <c r="T485" s="31"/>
      <c r="U485" s="31"/>
    </row>
    <row r="486" ht="15.75" customHeight="1">
      <c r="B486" s="25"/>
      <c r="C486" s="32"/>
      <c r="D486" s="63"/>
      <c r="E486" s="32"/>
      <c r="F486" s="36"/>
      <c r="G486" s="49"/>
      <c r="H486" s="64"/>
      <c r="I486" s="35"/>
      <c r="J486" s="35"/>
      <c r="K486" s="35"/>
      <c r="L486" s="32"/>
      <c r="M486" s="35"/>
      <c r="N486" s="36"/>
      <c r="O486" s="31"/>
      <c r="P486" s="31"/>
      <c r="Q486" s="31"/>
      <c r="R486" s="31"/>
      <c r="S486" s="31"/>
      <c r="T486" s="31"/>
      <c r="U486" s="31"/>
    </row>
    <row r="487" ht="15.75" customHeight="1">
      <c r="B487" s="25"/>
      <c r="C487" s="32"/>
      <c r="D487" s="63"/>
      <c r="E487" s="32"/>
      <c r="F487" s="36"/>
      <c r="G487" s="49"/>
      <c r="H487" s="64"/>
      <c r="I487" s="35"/>
      <c r="J487" s="35"/>
      <c r="K487" s="35"/>
      <c r="L487" s="32"/>
      <c r="M487" s="35"/>
      <c r="N487" s="36"/>
      <c r="O487" s="31"/>
      <c r="P487" s="31"/>
      <c r="Q487" s="31"/>
      <c r="R487" s="31"/>
      <c r="S487" s="31"/>
      <c r="T487" s="31"/>
      <c r="U487" s="31"/>
    </row>
    <row r="488" ht="15.75" customHeight="1">
      <c r="B488" s="25"/>
      <c r="C488" s="32"/>
      <c r="D488" s="63"/>
      <c r="E488" s="32"/>
      <c r="F488" s="36"/>
      <c r="G488" s="49"/>
      <c r="H488" s="64"/>
      <c r="I488" s="35"/>
      <c r="J488" s="35"/>
      <c r="K488" s="35"/>
      <c r="L488" s="32"/>
      <c r="M488" s="35"/>
      <c r="N488" s="36"/>
      <c r="O488" s="31"/>
      <c r="P488" s="31"/>
      <c r="Q488" s="31"/>
      <c r="R488" s="31"/>
      <c r="S488" s="31"/>
      <c r="T488" s="31"/>
      <c r="U488" s="31"/>
    </row>
    <row r="489" ht="15.75" customHeight="1">
      <c r="B489" s="25"/>
      <c r="C489" s="32"/>
      <c r="D489" s="63"/>
      <c r="E489" s="32"/>
      <c r="F489" s="36"/>
      <c r="G489" s="49"/>
      <c r="H489" s="64"/>
      <c r="I489" s="35"/>
      <c r="J489" s="35"/>
      <c r="K489" s="35"/>
      <c r="L489" s="32"/>
      <c r="M489" s="35"/>
      <c r="N489" s="36"/>
      <c r="O489" s="31"/>
      <c r="P489" s="31"/>
      <c r="Q489" s="31"/>
      <c r="R489" s="31"/>
      <c r="S489" s="31"/>
      <c r="T489" s="31"/>
      <c r="U489" s="31"/>
    </row>
    <row r="490" ht="15.75" customHeight="1">
      <c r="B490" s="25"/>
      <c r="C490" s="32"/>
      <c r="D490" s="63"/>
      <c r="E490" s="32"/>
      <c r="F490" s="36"/>
      <c r="G490" s="49"/>
      <c r="H490" s="64"/>
      <c r="I490" s="35"/>
      <c r="J490" s="35"/>
      <c r="K490" s="35"/>
      <c r="L490" s="32"/>
      <c r="M490" s="35"/>
      <c r="N490" s="36"/>
      <c r="O490" s="31"/>
      <c r="P490" s="31"/>
      <c r="Q490" s="31"/>
      <c r="R490" s="31"/>
      <c r="S490" s="31"/>
      <c r="T490" s="31"/>
      <c r="U490" s="31"/>
    </row>
    <row r="491" ht="15.75" customHeight="1">
      <c r="B491" s="25"/>
      <c r="C491" s="32"/>
      <c r="D491" s="63"/>
      <c r="E491" s="32"/>
      <c r="F491" s="36"/>
      <c r="G491" s="49"/>
      <c r="H491" s="64"/>
      <c r="I491" s="35"/>
      <c r="J491" s="35"/>
      <c r="K491" s="35"/>
      <c r="L491" s="32"/>
      <c r="M491" s="35"/>
      <c r="N491" s="36"/>
      <c r="O491" s="31"/>
      <c r="P491" s="31"/>
      <c r="Q491" s="31"/>
      <c r="R491" s="31"/>
      <c r="S491" s="31"/>
      <c r="T491" s="31"/>
      <c r="U491" s="31"/>
    </row>
    <row r="492" ht="15.75" customHeight="1">
      <c r="B492" s="25"/>
      <c r="C492" s="32"/>
      <c r="D492" s="63"/>
      <c r="E492" s="32"/>
      <c r="F492" s="36"/>
      <c r="G492" s="49"/>
      <c r="H492" s="64"/>
      <c r="I492" s="35"/>
      <c r="J492" s="35"/>
      <c r="K492" s="35"/>
      <c r="L492" s="32"/>
      <c r="M492" s="35"/>
      <c r="N492" s="36"/>
      <c r="O492" s="31"/>
      <c r="P492" s="31"/>
      <c r="Q492" s="31"/>
      <c r="R492" s="31"/>
      <c r="S492" s="31"/>
      <c r="T492" s="31"/>
      <c r="U492" s="31"/>
    </row>
    <row r="493" ht="15.75" customHeight="1">
      <c r="B493" s="25"/>
      <c r="C493" s="32"/>
      <c r="D493" s="63"/>
      <c r="E493" s="32"/>
      <c r="F493" s="36"/>
      <c r="G493" s="49"/>
      <c r="H493" s="64"/>
      <c r="I493" s="35"/>
      <c r="J493" s="35"/>
      <c r="K493" s="35"/>
      <c r="L493" s="32"/>
      <c r="M493" s="35"/>
      <c r="N493" s="36"/>
      <c r="O493" s="31"/>
      <c r="P493" s="31"/>
      <c r="Q493" s="31"/>
      <c r="R493" s="31"/>
      <c r="S493" s="31"/>
      <c r="T493" s="31"/>
      <c r="U493" s="31"/>
    </row>
    <row r="494" ht="15.75" customHeight="1">
      <c r="B494" s="25"/>
      <c r="C494" s="32"/>
      <c r="D494" s="63"/>
      <c r="E494" s="32"/>
      <c r="F494" s="36"/>
      <c r="G494" s="49"/>
      <c r="H494" s="64"/>
      <c r="I494" s="35"/>
      <c r="J494" s="35"/>
      <c r="K494" s="35"/>
      <c r="L494" s="32"/>
      <c r="M494" s="35"/>
      <c r="N494" s="36"/>
      <c r="O494" s="31"/>
      <c r="P494" s="31"/>
      <c r="Q494" s="31"/>
      <c r="R494" s="31"/>
      <c r="S494" s="31"/>
      <c r="T494" s="31"/>
      <c r="U494" s="31"/>
    </row>
    <row r="495" ht="15.75" customHeight="1">
      <c r="B495" s="25"/>
      <c r="C495" s="32"/>
      <c r="D495" s="63"/>
      <c r="E495" s="32"/>
      <c r="F495" s="36"/>
      <c r="G495" s="49"/>
      <c r="H495" s="64"/>
      <c r="I495" s="35"/>
      <c r="J495" s="35"/>
      <c r="K495" s="35"/>
      <c r="L495" s="32"/>
      <c r="M495" s="35"/>
      <c r="N495" s="36"/>
      <c r="O495" s="31"/>
      <c r="P495" s="31"/>
      <c r="Q495" s="31"/>
      <c r="R495" s="31"/>
      <c r="S495" s="31"/>
      <c r="T495" s="31"/>
      <c r="U495" s="31"/>
    </row>
    <row r="496" ht="15.75" customHeight="1">
      <c r="B496" s="25"/>
      <c r="C496" s="32"/>
      <c r="D496" s="63"/>
      <c r="E496" s="32"/>
      <c r="F496" s="36"/>
      <c r="G496" s="49"/>
      <c r="H496" s="64"/>
      <c r="I496" s="35"/>
      <c r="J496" s="35"/>
      <c r="K496" s="35"/>
      <c r="L496" s="32"/>
      <c r="M496" s="35"/>
      <c r="N496" s="36"/>
      <c r="O496" s="31"/>
      <c r="P496" s="31"/>
      <c r="Q496" s="31"/>
      <c r="R496" s="31"/>
      <c r="S496" s="31"/>
      <c r="T496" s="31"/>
      <c r="U496" s="31"/>
    </row>
    <row r="497" ht="15.75" customHeight="1">
      <c r="B497" s="25"/>
      <c r="C497" s="32"/>
      <c r="D497" s="63"/>
      <c r="E497" s="32"/>
      <c r="F497" s="36"/>
      <c r="G497" s="49"/>
      <c r="H497" s="64"/>
      <c r="I497" s="35"/>
      <c r="J497" s="35"/>
      <c r="K497" s="35"/>
      <c r="L497" s="32"/>
      <c r="M497" s="35"/>
      <c r="N497" s="36"/>
      <c r="O497" s="31"/>
      <c r="P497" s="31"/>
      <c r="Q497" s="31"/>
      <c r="R497" s="31"/>
      <c r="S497" s="31"/>
      <c r="T497" s="31"/>
      <c r="U497" s="31"/>
    </row>
    <row r="498" ht="15.75" customHeight="1">
      <c r="B498" s="25"/>
      <c r="C498" s="32"/>
      <c r="D498" s="63"/>
      <c r="E498" s="32"/>
      <c r="F498" s="36"/>
      <c r="G498" s="49"/>
      <c r="H498" s="64"/>
      <c r="I498" s="35"/>
      <c r="J498" s="35"/>
      <c r="K498" s="35"/>
      <c r="L498" s="32"/>
      <c r="M498" s="35"/>
      <c r="N498" s="36"/>
      <c r="O498" s="31"/>
      <c r="P498" s="31"/>
      <c r="Q498" s="31"/>
      <c r="R498" s="31"/>
      <c r="S498" s="31"/>
      <c r="T498" s="31"/>
      <c r="U498" s="31"/>
    </row>
    <row r="499" ht="15.75" customHeight="1">
      <c r="B499" s="25"/>
      <c r="C499" s="32"/>
      <c r="D499" s="63"/>
      <c r="E499" s="32"/>
      <c r="F499" s="36"/>
      <c r="G499" s="49"/>
      <c r="H499" s="64"/>
      <c r="I499" s="35"/>
      <c r="J499" s="35"/>
      <c r="K499" s="35"/>
      <c r="L499" s="32"/>
      <c r="M499" s="35"/>
      <c r="N499" s="36"/>
      <c r="O499" s="31"/>
      <c r="P499" s="31"/>
      <c r="Q499" s="31"/>
      <c r="R499" s="31"/>
      <c r="S499" s="31"/>
      <c r="T499" s="31"/>
      <c r="U499" s="31"/>
    </row>
    <row r="500" ht="15.75" customHeight="1">
      <c r="B500" s="25"/>
      <c r="C500" s="32"/>
      <c r="D500" s="63"/>
      <c r="E500" s="32"/>
      <c r="F500" s="36"/>
      <c r="G500" s="49"/>
      <c r="H500" s="64"/>
      <c r="I500" s="35"/>
      <c r="J500" s="35"/>
      <c r="K500" s="35"/>
      <c r="L500" s="32"/>
      <c r="M500" s="35"/>
      <c r="N500" s="36"/>
      <c r="O500" s="31"/>
      <c r="P500" s="31"/>
      <c r="Q500" s="31"/>
      <c r="R500" s="31"/>
      <c r="S500" s="31"/>
      <c r="T500" s="31"/>
      <c r="U500" s="31"/>
    </row>
    <row r="501" ht="15.75" customHeight="1">
      <c r="B501" s="25"/>
      <c r="C501" s="32"/>
      <c r="D501" s="63"/>
      <c r="E501" s="32"/>
      <c r="F501" s="36"/>
      <c r="G501" s="49"/>
      <c r="H501" s="64"/>
      <c r="I501" s="35"/>
      <c r="J501" s="35"/>
      <c r="K501" s="35"/>
      <c r="L501" s="32"/>
      <c r="M501" s="35"/>
      <c r="N501" s="36"/>
      <c r="O501" s="31"/>
      <c r="P501" s="31"/>
      <c r="Q501" s="31"/>
      <c r="R501" s="31"/>
      <c r="S501" s="31"/>
      <c r="T501" s="31"/>
      <c r="U501" s="31"/>
    </row>
    <row r="502" ht="15.75" customHeight="1">
      <c r="B502" s="25"/>
      <c r="C502" s="32"/>
      <c r="D502" s="63"/>
      <c r="E502" s="32"/>
      <c r="F502" s="36"/>
      <c r="G502" s="49"/>
      <c r="H502" s="64"/>
      <c r="I502" s="35"/>
      <c r="J502" s="35"/>
      <c r="K502" s="35"/>
      <c r="L502" s="32"/>
      <c r="M502" s="35"/>
      <c r="N502" s="36"/>
      <c r="O502" s="31"/>
      <c r="P502" s="31"/>
      <c r="Q502" s="31"/>
      <c r="R502" s="31"/>
      <c r="S502" s="31"/>
      <c r="T502" s="31"/>
      <c r="U502" s="31"/>
    </row>
    <row r="503" ht="15.75" customHeight="1">
      <c r="B503" s="25"/>
      <c r="C503" s="32"/>
      <c r="D503" s="63"/>
      <c r="E503" s="32"/>
      <c r="F503" s="36"/>
      <c r="G503" s="49"/>
      <c r="H503" s="64"/>
      <c r="I503" s="35"/>
      <c r="J503" s="35"/>
      <c r="K503" s="35"/>
      <c r="L503" s="32"/>
      <c r="M503" s="35"/>
      <c r="N503" s="36"/>
      <c r="O503" s="31"/>
      <c r="P503" s="31"/>
      <c r="Q503" s="31"/>
      <c r="R503" s="31"/>
      <c r="S503" s="31"/>
      <c r="T503" s="31"/>
      <c r="U503" s="31"/>
    </row>
    <row r="504" ht="15.75" customHeight="1">
      <c r="B504" s="25"/>
      <c r="C504" s="32"/>
      <c r="D504" s="63"/>
      <c r="E504" s="32"/>
      <c r="F504" s="36"/>
      <c r="G504" s="49"/>
      <c r="H504" s="64"/>
      <c r="I504" s="35"/>
      <c r="J504" s="35"/>
      <c r="K504" s="35"/>
      <c r="L504" s="32"/>
      <c r="M504" s="35"/>
      <c r="N504" s="36"/>
      <c r="O504" s="31"/>
      <c r="P504" s="31"/>
      <c r="Q504" s="31"/>
      <c r="R504" s="31"/>
      <c r="S504" s="31"/>
      <c r="T504" s="31"/>
      <c r="U504" s="31"/>
    </row>
    <row r="505" ht="15.75" customHeight="1">
      <c r="B505" s="25"/>
      <c r="C505" s="32"/>
      <c r="D505" s="63"/>
      <c r="E505" s="32"/>
      <c r="F505" s="36"/>
      <c r="G505" s="49"/>
      <c r="H505" s="64"/>
      <c r="I505" s="35"/>
      <c r="J505" s="35"/>
      <c r="K505" s="35"/>
      <c r="L505" s="32"/>
      <c r="M505" s="35"/>
      <c r="N505" s="36"/>
      <c r="O505" s="31"/>
      <c r="P505" s="31"/>
      <c r="Q505" s="31"/>
      <c r="R505" s="31"/>
      <c r="S505" s="31"/>
      <c r="T505" s="31"/>
      <c r="U505" s="31"/>
    </row>
    <row r="506" ht="15.75" customHeight="1">
      <c r="B506" s="25"/>
      <c r="C506" s="32"/>
      <c r="D506" s="63"/>
      <c r="E506" s="32"/>
      <c r="F506" s="36"/>
      <c r="G506" s="49"/>
      <c r="H506" s="64"/>
      <c r="I506" s="35"/>
      <c r="J506" s="35"/>
      <c r="K506" s="35"/>
      <c r="L506" s="32"/>
      <c r="M506" s="35"/>
      <c r="N506" s="36"/>
      <c r="O506" s="31"/>
      <c r="P506" s="31"/>
      <c r="Q506" s="31"/>
      <c r="R506" s="31"/>
      <c r="S506" s="31"/>
      <c r="T506" s="31"/>
      <c r="U506" s="31"/>
    </row>
    <row r="507" ht="15.75" customHeight="1">
      <c r="B507" s="25"/>
      <c r="C507" s="32"/>
      <c r="D507" s="63"/>
      <c r="E507" s="32"/>
      <c r="F507" s="36"/>
      <c r="G507" s="49"/>
      <c r="H507" s="64"/>
      <c r="I507" s="35"/>
      <c r="J507" s="35"/>
      <c r="K507" s="35"/>
      <c r="L507" s="32"/>
      <c r="M507" s="35"/>
      <c r="N507" s="36"/>
      <c r="O507" s="31"/>
      <c r="P507" s="31"/>
      <c r="Q507" s="31"/>
      <c r="R507" s="31"/>
      <c r="S507" s="31"/>
      <c r="T507" s="31"/>
      <c r="U507" s="31"/>
    </row>
    <row r="508" ht="15.75" customHeight="1">
      <c r="B508" s="25"/>
      <c r="C508" s="32"/>
      <c r="D508" s="63"/>
      <c r="E508" s="32"/>
      <c r="F508" s="36"/>
      <c r="G508" s="49"/>
      <c r="H508" s="64"/>
      <c r="I508" s="35"/>
      <c r="J508" s="35"/>
      <c r="K508" s="35"/>
      <c r="L508" s="32"/>
      <c r="M508" s="35"/>
      <c r="N508" s="36"/>
      <c r="O508" s="31"/>
      <c r="P508" s="31"/>
      <c r="Q508" s="31"/>
      <c r="R508" s="31"/>
      <c r="S508" s="31"/>
      <c r="T508" s="31"/>
      <c r="U508" s="31"/>
    </row>
    <row r="509" ht="15.75" customHeight="1">
      <c r="B509" s="25"/>
      <c r="C509" s="32"/>
      <c r="D509" s="63"/>
      <c r="E509" s="32"/>
      <c r="F509" s="36"/>
      <c r="G509" s="49"/>
      <c r="H509" s="64"/>
      <c r="I509" s="35"/>
      <c r="J509" s="35"/>
      <c r="K509" s="35"/>
      <c r="L509" s="32"/>
      <c r="M509" s="35"/>
      <c r="N509" s="36"/>
      <c r="O509" s="31"/>
      <c r="P509" s="31"/>
      <c r="Q509" s="31"/>
      <c r="R509" s="31"/>
      <c r="S509" s="31"/>
      <c r="T509" s="31"/>
      <c r="U509" s="31"/>
    </row>
    <row r="510" ht="15.75" customHeight="1">
      <c r="B510" s="25"/>
      <c r="C510" s="32"/>
      <c r="D510" s="63"/>
      <c r="E510" s="32"/>
      <c r="F510" s="36"/>
      <c r="G510" s="49"/>
      <c r="H510" s="64"/>
      <c r="I510" s="35"/>
      <c r="J510" s="35"/>
      <c r="K510" s="35"/>
      <c r="L510" s="32"/>
      <c r="M510" s="35"/>
      <c r="N510" s="36"/>
      <c r="O510" s="31"/>
      <c r="P510" s="31"/>
      <c r="Q510" s="31"/>
      <c r="R510" s="31"/>
      <c r="S510" s="31"/>
      <c r="T510" s="31"/>
      <c r="U510" s="31"/>
    </row>
    <row r="511" ht="15.75" customHeight="1">
      <c r="B511" s="25"/>
      <c r="C511" s="32"/>
      <c r="D511" s="63"/>
      <c r="E511" s="32"/>
      <c r="F511" s="36"/>
      <c r="G511" s="49"/>
      <c r="H511" s="64"/>
      <c r="I511" s="35"/>
      <c r="J511" s="35"/>
      <c r="K511" s="35"/>
      <c r="L511" s="32"/>
      <c r="M511" s="35"/>
      <c r="N511" s="36"/>
      <c r="O511" s="31"/>
      <c r="P511" s="31"/>
      <c r="Q511" s="31"/>
      <c r="R511" s="31"/>
      <c r="S511" s="31"/>
      <c r="T511" s="31"/>
      <c r="U511" s="31"/>
    </row>
    <row r="512" ht="15.75" customHeight="1">
      <c r="B512" s="25"/>
      <c r="C512" s="32"/>
      <c r="D512" s="63"/>
      <c r="E512" s="32"/>
      <c r="F512" s="36"/>
      <c r="G512" s="49"/>
      <c r="H512" s="64"/>
      <c r="I512" s="35"/>
      <c r="J512" s="35"/>
      <c r="K512" s="35"/>
      <c r="L512" s="32"/>
      <c r="M512" s="35"/>
      <c r="N512" s="36"/>
      <c r="O512" s="31"/>
      <c r="P512" s="31"/>
      <c r="Q512" s="31"/>
      <c r="R512" s="31"/>
      <c r="S512" s="31"/>
      <c r="T512" s="31"/>
      <c r="U512" s="31"/>
    </row>
    <row r="513" ht="15.75" customHeight="1">
      <c r="B513" s="25"/>
      <c r="C513" s="32"/>
      <c r="D513" s="63"/>
      <c r="E513" s="32"/>
      <c r="F513" s="36"/>
      <c r="G513" s="49"/>
      <c r="H513" s="64"/>
      <c r="I513" s="35"/>
      <c r="J513" s="35"/>
      <c r="K513" s="35"/>
      <c r="L513" s="32"/>
      <c r="M513" s="35"/>
      <c r="N513" s="36"/>
      <c r="O513" s="31"/>
      <c r="P513" s="31"/>
      <c r="Q513" s="31"/>
      <c r="R513" s="31"/>
      <c r="S513" s="31"/>
      <c r="T513" s="31"/>
      <c r="U513" s="31"/>
    </row>
    <row r="514" ht="15.75" customHeight="1">
      <c r="B514" s="25"/>
      <c r="C514" s="32"/>
      <c r="D514" s="63"/>
      <c r="E514" s="32"/>
      <c r="F514" s="36"/>
      <c r="G514" s="49"/>
      <c r="H514" s="64"/>
      <c r="I514" s="35"/>
      <c r="J514" s="35"/>
      <c r="K514" s="35"/>
      <c r="L514" s="32"/>
      <c r="M514" s="35"/>
      <c r="N514" s="36"/>
      <c r="O514" s="31"/>
      <c r="P514" s="31"/>
      <c r="Q514" s="31"/>
      <c r="R514" s="31"/>
      <c r="S514" s="31"/>
      <c r="T514" s="31"/>
      <c r="U514" s="31"/>
    </row>
    <row r="515" ht="15.75" customHeight="1">
      <c r="B515" s="25"/>
      <c r="C515" s="32"/>
      <c r="D515" s="63"/>
      <c r="E515" s="32"/>
      <c r="F515" s="36"/>
      <c r="G515" s="49"/>
      <c r="H515" s="64"/>
      <c r="I515" s="35"/>
      <c r="J515" s="35"/>
      <c r="K515" s="35"/>
      <c r="L515" s="32"/>
      <c r="M515" s="35"/>
      <c r="N515" s="36"/>
      <c r="O515" s="31"/>
      <c r="P515" s="31"/>
      <c r="Q515" s="31"/>
      <c r="R515" s="31"/>
      <c r="S515" s="31"/>
      <c r="T515" s="31"/>
      <c r="U515" s="31"/>
    </row>
    <row r="516" ht="15.75" customHeight="1">
      <c r="B516" s="25"/>
      <c r="C516" s="32"/>
      <c r="D516" s="63"/>
      <c r="E516" s="32"/>
      <c r="F516" s="36"/>
      <c r="G516" s="49"/>
      <c r="H516" s="64"/>
      <c r="I516" s="35"/>
      <c r="J516" s="35"/>
      <c r="K516" s="35"/>
      <c r="L516" s="32"/>
      <c r="M516" s="35"/>
      <c r="N516" s="36"/>
      <c r="O516" s="31"/>
      <c r="P516" s="31"/>
      <c r="Q516" s="31"/>
      <c r="R516" s="31"/>
      <c r="S516" s="31"/>
      <c r="T516" s="31"/>
      <c r="U516" s="31"/>
    </row>
    <row r="517" ht="15.75" customHeight="1">
      <c r="B517" s="25"/>
      <c r="C517" s="32"/>
      <c r="D517" s="63"/>
      <c r="E517" s="32"/>
      <c r="F517" s="36"/>
      <c r="G517" s="49"/>
      <c r="H517" s="64"/>
      <c r="I517" s="35"/>
      <c r="J517" s="35"/>
      <c r="K517" s="35"/>
      <c r="L517" s="32"/>
      <c r="M517" s="35"/>
      <c r="N517" s="36"/>
      <c r="O517" s="31"/>
      <c r="P517" s="31"/>
      <c r="Q517" s="31"/>
      <c r="R517" s="31"/>
      <c r="S517" s="31"/>
      <c r="T517" s="31"/>
      <c r="U517" s="31"/>
    </row>
    <row r="518" ht="15.75" customHeight="1">
      <c r="B518" s="25"/>
      <c r="C518" s="32"/>
      <c r="D518" s="63"/>
      <c r="E518" s="32"/>
      <c r="F518" s="36"/>
      <c r="G518" s="49"/>
      <c r="H518" s="64"/>
      <c r="I518" s="35"/>
      <c r="J518" s="35"/>
      <c r="K518" s="35"/>
      <c r="L518" s="32"/>
      <c r="M518" s="35"/>
      <c r="N518" s="36"/>
      <c r="O518" s="31"/>
      <c r="P518" s="31"/>
      <c r="Q518" s="31"/>
      <c r="R518" s="31"/>
      <c r="S518" s="31"/>
      <c r="T518" s="31"/>
      <c r="U518" s="31"/>
    </row>
    <row r="519" ht="15.75" customHeight="1">
      <c r="B519" s="25"/>
      <c r="C519" s="32"/>
      <c r="D519" s="63"/>
      <c r="E519" s="32"/>
      <c r="F519" s="36"/>
      <c r="G519" s="49"/>
      <c r="H519" s="64"/>
      <c r="I519" s="35"/>
      <c r="J519" s="35"/>
      <c r="K519" s="35"/>
      <c r="L519" s="32"/>
      <c r="M519" s="35"/>
      <c r="N519" s="36"/>
      <c r="O519" s="31"/>
      <c r="P519" s="31"/>
      <c r="Q519" s="31"/>
      <c r="R519" s="31"/>
      <c r="S519" s="31"/>
      <c r="T519" s="31"/>
      <c r="U519" s="31"/>
    </row>
    <row r="520" ht="15.75" customHeight="1">
      <c r="B520" s="25"/>
      <c r="C520" s="32"/>
      <c r="D520" s="63"/>
      <c r="E520" s="32"/>
      <c r="F520" s="36"/>
      <c r="G520" s="49"/>
      <c r="H520" s="64"/>
      <c r="I520" s="35"/>
      <c r="J520" s="35"/>
      <c r="K520" s="35"/>
      <c r="L520" s="32"/>
      <c r="M520" s="35"/>
      <c r="N520" s="36"/>
      <c r="O520" s="31"/>
      <c r="P520" s="31"/>
      <c r="Q520" s="31"/>
      <c r="R520" s="31"/>
      <c r="S520" s="31"/>
      <c r="T520" s="31"/>
      <c r="U520" s="31"/>
    </row>
    <row r="521" ht="15.75" customHeight="1">
      <c r="B521" s="25"/>
      <c r="C521" s="32"/>
      <c r="D521" s="63"/>
      <c r="E521" s="32"/>
      <c r="F521" s="36"/>
      <c r="G521" s="49"/>
      <c r="H521" s="64"/>
      <c r="I521" s="35"/>
      <c r="J521" s="35"/>
      <c r="K521" s="35"/>
      <c r="L521" s="32"/>
      <c r="M521" s="35"/>
      <c r="N521" s="36"/>
      <c r="O521" s="31"/>
      <c r="P521" s="31"/>
      <c r="Q521" s="31"/>
      <c r="R521" s="31"/>
      <c r="S521" s="31"/>
      <c r="T521" s="31"/>
      <c r="U521" s="31"/>
    </row>
    <row r="522" ht="15.75" customHeight="1">
      <c r="B522" s="25"/>
      <c r="C522" s="32"/>
      <c r="D522" s="63"/>
      <c r="E522" s="32"/>
      <c r="F522" s="36"/>
      <c r="G522" s="49"/>
      <c r="H522" s="64"/>
      <c r="I522" s="35"/>
      <c r="J522" s="35"/>
      <c r="K522" s="35"/>
      <c r="L522" s="32"/>
      <c r="M522" s="35"/>
      <c r="N522" s="36"/>
      <c r="O522" s="31"/>
      <c r="P522" s="31"/>
      <c r="Q522" s="31"/>
      <c r="R522" s="31"/>
      <c r="S522" s="31"/>
      <c r="T522" s="31"/>
      <c r="U522" s="31"/>
    </row>
    <row r="523" ht="15.75" customHeight="1">
      <c r="B523" s="25"/>
      <c r="C523" s="32"/>
      <c r="D523" s="63"/>
      <c r="E523" s="32"/>
      <c r="F523" s="36"/>
      <c r="G523" s="49"/>
      <c r="H523" s="64"/>
      <c r="I523" s="35"/>
      <c r="J523" s="35"/>
      <c r="K523" s="35"/>
      <c r="L523" s="32"/>
      <c r="M523" s="35"/>
      <c r="N523" s="36"/>
      <c r="O523" s="31"/>
      <c r="P523" s="31"/>
      <c r="Q523" s="31"/>
      <c r="R523" s="31"/>
      <c r="S523" s="31"/>
      <c r="T523" s="31"/>
      <c r="U523" s="31"/>
    </row>
    <row r="524" ht="15.75" customHeight="1">
      <c r="B524" s="25"/>
      <c r="C524" s="32"/>
      <c r="D524" s="63"/>
      <c r="E524" s="32"/>
      <c r="F524" s="36"/>
      <c r="G524" s="49"/>
      <c r="H524" s="64"/>
      <c r="I524" s="35"/>
      <c r="J524" s="35"/>
      <c r="K524" s="35"/>
      <c r="L524" s="32"/>
      <c r="M524" s="35"/>
      <c r="N524" s="36"/>
      <c r="O524" s="31"/>
      <c r="P524" s="31"/>
      <c r="Q524" s="31"/>
      <c r="R524" s="31"/>
      <c r="S524" s="31"/>
      <c r="T524" s="31"/>
      <c r="U524" s="31"/>
    </row>
    <row r="525" ht="15.75" customHeight="1">
      <c r="B525" s="25"/>
      <c r="C525" s="32"/>
      <c r="D525" s="63"/>
      <c r="E525" s="32"/>
      <c r="F525" s="36"/>
      <c r="G525" s="49"/>
      <c r="H525" s="64"/>
      <c r="I525" s="35"/>
      <c r="J525" s="35"/>
      <c r="K525" s="35"/>
      <c r="L525" s="32"/>
      <c r="M525" s="35"/>
      <c r="N525" s="36"/>
      <c r="O525" s="31"/>
      <c r="P525" s="31"/>
      <c r="Q525" s="31"/>
      <c r="R525" s="31"/>
      <c r="S525" s="31"/>
      <c r="T525" s="31"/>
      <c r="U525" s="31"/>
    </row>
    <row r="526" ht="15.75" customHeight="1">
      <c r="B526" s="25"/>
      <c r="C526" s="32"/>
      <c r="D526" s="63"/>
      <c r="E526" s="32"/>
      <c r="F526" s="36"/>
      <c r="G526" s="49"/>
      <c r="H526" s="64"/>
      <c r="I526" s="35"/>
      <c r="J526" s="35"/>
      <c r="K526" s="35"/>
      <c r="L526" s="32"/>
      <c r="M526" s="35"/>
      <c r="N526" s="36"/>
      <c r="O526" s="31"/>
      <c r="P526" s="31"/>
      <c r="Q526" s="31"/>
      <c r="R526" s="31"/>
      <c r="S526" s="31"/>
      <c r="T526" s="31"/>
      <c r="U526" s="31"/>
    </row>
    <row r="527" ht="15.75" customHeight="1">
      <c r="B527" s="25"/>
      <c r="C527" s="32"/>
      <c r="D527" s="63"/>
      <c r="E527" s="32"/>
      <c r="F527" s="36"/>
      <c r="G527" s="49"/>
      <c r="H527" s="64"/>
      <c r="I527" s="35"/>
      <c r="J527" s="35"/>
      <c r="K527" s="35"/>
      <c r="L527" s="32"/>
      <c r="M527" s="35"/>
      <c r="N527" s="36"/>
      <c r="O527" s="31"/>
      <c r="P527" s="31"/>
      <c r="Q527" s="31"/>
      <c r="R527" s="31"/>
      <c r="S527" s="31"/>
      <c r="T527" s="31"/>
      <c r="U527" s="31"/>
    </row>
    <row r="528" ht="15.75" customHeight="1">
      <c r="B528" s="25"/>
      <c r="C528" s="32"/>
      <c r="D528" s="63"/>
      <c r="E528" s="32"/>
      <c r="F528" s="36"/>
      <c r="G528" s="49"/>
      <c r="H528" s="64"/>
      <c r="I528" s="35"/>
      <c r="J528" s="35"/>
      <c r="K528" s="35"/>
      <c r="L528" s="32"/>
      <c r="M528" s="35"/>
      <c r="N528" s="36"/>
      <c r="O528" s="31"/>
      <c r="P528" s="31"/>
      <c r="Q528" s="31"/>
      <c r="R528" s="31"/>
      <c r="S528" s="31"/>
      <c r="T528" s="31"/>
      <c r="U528" s="31"/>
    </row>
    <row r="529" ht="15.75" customHeight="1">
      <c r="B529" s="25"/>
      <c r="C529" s="32"/>
      <c r="D529" s="63"/>
      <c r="E529" s="32"/>
      <c r="F529" s="36"/>
      <c r="G529" s="49"/>
      <c r="H529" s="64"/>
      <c r="I529" s="35"/>
      <c r="J529" s="35"/>
      <c r="K529" s="35"/>
      <c r="L529" s="32"/>
      <c r="M529" s="35"/>
      <c r="N529" s="36"/>
      <c r="O529" s="31"/>
      <c r="P529" s="31"/>
      <c r="Q529" s="31"/>
      <c r="R529" s="31"/>
      <c r="S529" s="31"/>
      <c r="T529" s="31"/>
      <c r="U529" s="31"/>
    </row>
    <row r="530" ht="15.75" customHeight="1">
      <c r="B530" s="25"/>
      <c r="C530" s="32"/>
      <c r="D530" s="63"/>
      <c r="E530" s="32"/>
      <c r="F530" s="36"/>
      <c r="G530" s="49"/>
      <c r="H530" s="64"/>
      <c r="I530" s="35"/>
      <c r="J530" s="35"/>
      <c r="K530" s="35"/>
      <c r="L530" s="32"/>
      <c r="M530" s="35"/>
      <c r="N530" s="36"/>
      <c r="O530" s="31"/>
      <c r="P530" s="31"/>
      <c r="Q530" s="31"/>
      <c r="R530" s="31"/>
      <c r="S530" s="31"/>
      <c r="T530" s="31"/>
      <c r="U530" s="31"/>
    </row>
    <row r="531" ht="15.75" customHeight="1">
      <c r="B531" s="25"/>
      <c r="C531" s="32"/>
      <c r="D531" s="63"/>
      <c r="E531" s="32"/>
      <c r="F531" s="36"/>
      <c r="G531" s="49"/>
      <c r="H531" s="64"/>
      <c r="I531" s="35"/>
      <c r="J531" s="35"/>
      <c r="K531" s="35"/>
      <c r="L531" s="32"/>
      <c r="M531" s="35"/>
      <c r="N531" s="36"/>
      <c r="O531" s="31"/>
      <c r="P531" s="31"/>
      <c r="Q531" s="31"/>
      <c r="R531" s="31"/>
      <c r="S531" s="31"/>
      <c r="T531" s="31"/>
      <c r="U531" s="31"/>
    </row>
    <row r="532" ht="15.75" customHeight="1">
      <c r="B532" s="25"/>
      <c r="C532" s="32"/>
      <c r="D532" s="63"/>
      <c r="E532" s="32"/>
      <c r="F532" s="36"/>
      <c r="G532" s="49"/>
      <c r="H532" s="64"/>
      <c r="I532" s="35"/>
      <c r="J532" s="35"/>
      <c r="K532" s="35"/>
      <c r="L532" s="32"/>
      <c r="M532" s="35"/>
      <c r="N532" s="36"/>
      <c r="O532" s="31"/>
      <c r="P532" s="31"/>
      <c r="Q532" s="31"/>
      <c r="R532" s="31"/>
      <c r="S532" s="31"/>
      <c r="T532" s="31"/>
      <c r="U532" s="31"/>
    </row>
    <row r="533" ht="15.75" customHeight="1">
      <c r="B533" s="25"/>
      <c r="C533" s="32"/>
      <c r="D533" s="63"/>
      <c r="E533" s="32"/>
      <c r="F533" s="36"/>
      <c r="G533" s="49"/>
      <c r="H533" s="64"/>
      <c r="I533" s="35"/>
      <c r="J533" s="35"/>
      <c r="K533" s="35"/>
      <c r="L533" s="32"/>
      <c r="M533" s="35"/>
      <c r="N533" s="36"/>
      <c r="O533" s="31"/>
      <c r="P533" s="31"/>
      <c r="Q533" s="31"/>
      <c r="R533" s="31"/>
      <c r="S533" s="31"/>
      <c r="T533" s="31"/>
      <c r="U533" s="31"/>
    </row>
    <row r="534" ht="15.75" customHeight="1">
      <c r="B534" s="25"/>
      <c r="C534" s="32"/>
      <c r="D534" s="63"/>
      <c r="E534" s="32"/>
      <c r="F534" s="36"/>
      <c r="G534" s="49"/>
      <c r="H534" s="64"/>
      <c r="I534" s="35"/>
      <c r="J534" s="35"/>
      <c r="K534" s="35"/>
      <c r="L534" s="32"/>
      <c r="M534" s="35"/>
      <c r="N534" s="36"/>
      <c r="O534" s="31"/>
      <c r="P534" s="31"/>
      <c r="Q534" s="31"/>
      <c r="R534" s="31"/>
      <c r="S534" s="31"/>
      <c r="T534" s="31"/>
      <c r="U534" s="31"/>
    </row>
    <row r="535" ht="15.75" customHeight="1">
      <c r="B535" s="25"/>
      <c r="C535" s="32"/>
      <c r="D535" s="63"/>
      <c r="E535" s="32"/>
      <c r="F535" s="36"/>
      <c r="G535" s="49"/>
      <c r="H535" s="64"/>
      <c r="I535" s="35"/>
      <c r="J535" s="35"/>
      <c r="K535" s="35"/>
      <c r="L535" s="32"/>
      <c r="M535" s="35"/>
      <c r="N535" s="36"/>
      <c r="O535" s="31"/>
      <c r="P535" s="31"/>
      <c r="Q535" s="31"/>
      <c r="R535" s="31"/>
      <c r="S535" s="31"/>
      <c r="T535" s="31"/>
      <c r="U535" s="31"/>
    </row>
    <row r="536" ht="15.75" customHeight="1">
      <c r="B536" s="25"/>
      <c r="C536" s="32"/>
      <c r="D536" s="63"/>
      <c r="E536" s="32"/>
      <c r="F536" s="36"/>
      <c r="G536" s="49"/>
      <c r="H536" s="64"/>
      <c r="I536" s="35"/>
      <c r="J536" s="35"/>
      <c r="K536" s="35"/>
      <c r="L536" s="32"/>
      <c r="M536" s="35"/>
      <c r="N536" s="36"/>
      <c r="O536" s="31"/>
      <c r="P536" s="31"/>
      <c r="Q536" s="31"/>
      <c r="R536" s="31"/>
      <c r="S536" s="31"/>
      <c r="T536" s="31"/>
      <c r="U536" s="31"/>
    </row>
    <row r="537" ht="15.75" customHeight="1">
      <c r="B537" s="25"/>
      <c r="C537" s="32"/>
      <c r="D537" s="63"/>
      <c r="E537" s="32"/>
      <c r="F537" s="36"/>
      <c r="G537" s="49"/>
      <c r="H537" s="64"/>
      <c r="I537" s="35"/>
      <c r="J537" s="35"/>
      <c r="K537" s="35"/>
      <c r="L537" s="32"/>
      <c r="M537" s="35"/>
      <c r="N537" s="36"/>
      <c r="O537" s="31"/>
      <c r="P537" s="31"/>
      <c r="Q537" s="31"/>
      <c r="R537" s="31"/>
      <c r="S537" s="31"/>
      <c r="T537" s="31"/>
      <c r="U537" s="31"/>
    </row>
    <row r="538" ht="15.75" customHeight="1">
      <c r="B538" s="25"/>
      <c r="C538" s="32"/>
      <c r="D538" s="63"/>
      <c r="E538" s="32"/>
      <c r="F538" s="36"/>
      <c r="G538" s="49"/>
      <c r="H538" s="64"/>
      <c r="I538" s="35"/>
      <c r="J538" s="35"/>
      <c r="K538" s="35"/>
      <c r="L538" s="32"/>
      <c r="M538" s="35"/>
      <c r="N538" s="36"/>
      <c r="O538" s="31"/>
      <c r="P538" s="31"/>
      <c r="Q538" s="31"/>
      <c r="R538" s="31"/>
      <c r="S538" s="31"/>
      <c r="T538" s="31"/>
      <c r="U538" s="31"/>
    </row>
    <row r="539" ht="15.75" customHeight="1">
      <c r="B539" s="25"/>
      <c r="C539" s="32"/>
      <c r="D539" s="63"/>
      <c r="E539" s="32"/>
      <c r="F539" s="36"/>
      <c r="G539" s="49"/>
      <c r="H539" s="64"/>
      <c r="I539" s="35"/>
      <c r="J539" s="35"/>
      <c r="K539" s="35"/>
      <c r="L539" s="32"/>
      <c r="M539" s="35"/>
      <c r="N539" s="36"/>
      <c r="O539" s="31"/>
      <c r="P539" s="31"/>
      <c r="Q539" s="31"/>
      <c r="R539" s="31"/>
      <c r="S539" s="31"/>
      <c r="T539" s="31"/>
      <c r="U539" s="31"/>
    </row>
    <row r="540" ht="15.75" customHeight="1">
      <c r="B540" s="25"/>
      <c r="C540" s="32"/>
      <c r="D540" s="63"/>
      <c r="E540" s="32"/>
      <c r="F540" s="36"/>
      <c r="G540" s="49"/>
      <c r="H540" s="64"/>
      <c r="I540" s="35"/>
      <c r="J540" s="35"/>
      <c r="K540" s="35"/>
      <c r="L540" s="32"/>
      <c r="M540" s="35"/>
      <c r="N540" s="36"/>
      <c r="O540" s="31"/>
      <c r="P540" s="31"/>
      <c r="Q540" s="31"/>
      <c r="R540" s="31"/>
      <c r="S540" s="31"/>
      <c r="T540" s="31"/>
      <c r="U540" s="31"/>
    </row>
    <row r="541" ht="15.75" customHeight="1">
      <c r="B541" s="25"/>
      <c r="C541" s="32"/>
      <c r="D541" s="63"/>
      <c r="E541" s="32"/>
      <c r="F541" s="36"/>
      <c r="G541" s="49"/>
      <c r="H541" s="64"/>
      <c r="I541" s="35"/>
      <c r="J541" s="35"/>
      <c r="K541" s="35"/>
      <c r="L541" s="32"/>
      <c r="M541" s="35"/>
      <c r="N541" s="36"/>
      <c r="O541" s="31"/>
      <c r="P541" s="31"/>
      <c r="Q541" s="31"/>
      <c r="R541" s="31"/>
      <c r="S541" s="31"/>
      <c r="T541" s="31"/>
      <c r="U541" s="31"/>
    </row>
    <row r="542" ht="15.75" customHeight="1">
      <c r="B542" s="25"/>
      <c r="C542" s="32"/>
      <c r="D542" s="63"/>
      <c r="E542" s="32"/>
      <c r="F542" s="36"/>
      <c r="G542" s="49"/>
      <c r="H542" s="64"/>
      <c r="I542" s="35"/>
      <c r="J542" s="35"/>
      <c r="K542" s="35"/>
      <c r="L542" s="32"/>
      <c r="M542" s="35"/>
      <c r="N542" s="36"/>
      <c r="O542" s="31"/>
      <c r="P542" s="31"/>
      <c r="Q542" s="31"/>
      <c r="R542" s="31"/>
      <c r="S542" s="31"/>
      <c r="T542" s="31"/>
      <c r="U542" s="31"/>
    </row>
    <row r="543" ht="15.75" customHeight="1">
      <c r="B543" s="25"/>
      <c r="C543" s="32"/>
      <c r="D543" s="63"/>
      <c r="E543" s="32"/>
      <c r="F543" s="36"/>
      <c r="G543" s="49"/>
      <c r="H543" s="64"/>
      <c r="I543" s="35"/>
      <c r="J543" s="35"/>
      <c r="K543" s="35"/>
      <c r="L543" s="32"/>
      <c r="M543" s="35"/>
      <c r="N543" s="36"/>
      <c r="O543" s="31"/>
      <c r="P543" s="31"/>
      <c r="Q543" s="31"/>
      <c r="R543" s="31"/>
      <c r="S543" s="31"/>
      <c r="T543" s="31"/>
      <c r="U543" s="31"/>
    </row>
    <row r="544" ht="15.75" customHeight="1">
      <c r="B544" s="25"/>
      <c r="C544" s="32"/>
      <c r="D544" s="63"/>
      <c r="E544" s="32"/>
      <c r="F544" s="36"/>
      <c r="G544" s="49"/>
      <c r="H544" s="64"/>
      <c r="I544" s="35"/>
      <c r="J544" s="35"/>
      <c r="K544" s="35"/>
      <c r="L544" s="32"/>
      <c r="M544" s="35"/>
      <c r="N544" s="36"/>
      <c r="O544" s="31"/>
      <c r="P544" s="31"/>
      <c r="Q544" s="31"/>
      <c r="R544" s="31"/>
      <c r="S544" s="31"/>
      <c r="T544" s="31"/>
      <c r="U544" s="31"/>
    </row>
    <row r="545" ht="15.75" customHeight="1">
      <c r="B545" s="25"/>
      <c r="C545" s="32"/>
      <c r="D545" s="63"/>
      <c r="E545" s="32"/>
      <c r="F545" s="36"/>
      <c r="G545" s="49"/>
      <c r="H545" s="64"/>
      <c r="I545" s="35"/>
      <c r="J545" s="35"/>
      <c r="K545" s="35"/>
      <c r="L545" s="32"/>
      <c r="M545" s="35"/>
      <c r="N545" s="36"/>
      <c r="O545" s="31"/>
      <c r="P545" s="31"/>
      <c r="Q545" s="31"/>
      <c r="R545" s="31"/>
      <c r="S545" s="31"/>
      <c r="T545" s="31"/>
      <c r="U545" s="31"/>
    </row>
    <row r="546" ht="15.75" customHeight="1">
      <c r="B546" s="25"/>
      <c r="C546" s="32"/>
      <c r="D546" s="63"/>
      <c r="E546" s="32"/>
      <c r="F546" s="36"/>
      <c r="G546" s="49"/>
      <c r="H546" s="64"/>
      <c r="I546" s="35"/>
      <c r="J546" s="35"/>
      <c r="K546" s="35"/>
      <c r="L546" s="32"/>
      <c r="M546" s="35"/>
      <c r="N546" s="36"/>
      <c r="O546" s="31"/>
      <c r="P546" s="31"/>
      <c r="Q546" s="31"/>
      <c r="R546" s="31"/>
      <c r="S546" s="31"/>
      <c r="T546" s="31"/>
      <c r="U546" s="31"/>
    </row>
    <row r="547" ht="15.75" customHeight="1">
      <c r="B547" s="25"/>
      <c r="C547" s="32"/>
      <c r="D547" s="63"/>
      <c r="E547" s="32"/>
      <c r="F547" s="36"/>
      <c r="G547" s="49"/>
      <c r="H547" s="64"/>
      <c r="I547" s="35"/>
      <c r="J547" s="35"/>
      <c r="K547" s="35"/>
      <c r="L547" s="32"/>
      <c r="M547" s="35"/>
      <c r="N547" s="36"/>
      <c r="O547" s="31"/>
      <c r="P547" s="31"/>
      <c r="Q547" s="31"/>
      <c r="R547" s="31"/>
      <c r="S547" s="31"/>
      <c r="T547" s="31"/>
      <c r="U547" s="31"/>
    </row>
    <row r="548" ht="15.75" customHeight="1">
      <c r="B548" s="25"/>
      <c r="C548" s="32"/>
      <c r="D548" s="63"/>
      <c r="E548" s="32"/>
      <c r="F548" s="36"/>
      <c r="G548" s="49"/>
      <c r="H548" s="64"/>
      <c r="I548" s="35"/>
      <c r="J548" s="35"/>
      <c r="K548" s="35"/>
      <c r="L548" s="32"/>
      <c r="M548" s="35"/>
      <c r="N548" s="36"/>
      <c r="O548" s="31"/>
      <c r="P548" s="31"/>
      <c r="Q548" s="31"/>
      <c r="R548" s="31"/>
      <c r="S548" s="31"/>
      <c r="T548" s="31"/>
      <c r="U548" s="31"/>
    </row>
    <row r="549" ht="15.75" customHeight="1">
      <c r="B549" s="25"/>
      <c r="C549" s="32"/>
      <c r="D549" s="63"/>
      <c r="E549" s="32"/>
      <c r="F549" s="36"/>
      <c r="G549" s="49"/>
      <c r="H549" s="64"/>
      <c r="I549" s="35"/>
      <c r="J549" s="35"/>
      <c r="K549" s="35"/>
      <c r="L549" s="32"/>
      <c r="M549" s="35"/>
      <c r="N549" s="36"/>
      <c r="O549" s="31"/>
      <c r="P549" s="31"/>
      <c r="Q549" s="31"/>
      <c r="R549" s="31"/>
      <c r="S549" s="31"/>
      <c r="T549" s="31"/>
      <c r="U549" s="31"/>
    </row>
    <row r="550" ht="15.75" customHeight="1">
      <c r="B550" s="25"/>
      <c r="C550" s="32"/>
      <c r="D550" s="63"/>
      <c r="E550" s="32"/>
      <c r="F550" s="36"/>
      <c r="G550" s="49"/>
      <c r="H550" s="64"/>
      <c r="I550" s="35"/>
      <c r="J550" s="35"/>
      <c r="K550" s="35"/>
      <c r="L550" s="32"/>
      <c r="M550" s="35"/>
      <c r="N550" s="36"/>
      <c r="O550" s="31"/>
      <c r="P550" s="31"/>
      <c r="Q550" s="31"/>
      <c r="R550" s="31"/>
      <c r="S550" s="31"/>
      <c r="T550" s="31"/>
      <c r="U550" s="31"/>
    </row>
    <row r="551" ht="15.75" customHeight="1">
      <c r="B551" s="25"/>
      <c r="C551" s="32"/>
      <c r="D551" s="63"/>
      <c r="E551" s="32"/>
      <c r="F551" s="36"/>
      <c r="G551" s="49"/>
      <c r="H551" s="64"/>
      <c r="I551" s="35"/>
      <c r="J551" s="35"/>
      <c r="K551" s="35"/>
      <c r="L551" s="32"/>
      <c r="M551" s="35"/>
      <c r="N551" s="36"/>
      <c r="O551" s="31"/>
      <c r="P551" s="31"/>
      <c r="Q551" s="31"/>
      <c r="R551" s="31"/>
      <c r="S551" s="31"/>
      <c r="T551" s="31"/>
      <c r="U551" s="31"/>
    </row>
    <row r="552" ht="15.75" customHeight="1">
      <c r="B552" s="25"/>
      <c r="C552" s="32"/>
      <c r="D552" s="63"/>
      <c r="E552" s="32"/>
      <c r="F552" s="36"/>
      <c r="G552" s="49"/>
      <c r="H552" s="64"/>
      <c r="I552" s="35"/>
      <c r="J552" s="35"/>
      <c r="K552" s="35"/>
      <c r="L552" s="32"/>
      <c r="M552" s="35"/>
      <c r="N552" s="36"/>
      <c r="O552" s="31"/>
      <c r="P552" s="31"/>
      <c r="Q552" s="31"/>
      <c r="R552" s="31"/>
      <c r="S552" s="31"/>
      <c r="T552" s="31"/>
      <c r="U552" s="31"/>
    </row>
    <row r="553" ht="15.75" customHeight="1">
      <c r="B553" s="25"/>
      <c r="C553" s="32"/>
      <c r="D553" s="63"/>
      <c r="E553" s="32"/>
      <c r="F553" s="36"/>
      <c r="G553" s="49"/>
      <c r="H553" s="64"/>
      <c r="I553" s="35"/>
      <c r="J553" s="35"/>
      <c r="K553" s="35"/>
      <c r="L553" s="32"/>
      <c r="M553" s="35"/>
      <c r="N553" s="36"/>
      <c r="O553" s="31"/>
      <c r="P553" s="31"/>
      <c r="Q553" s="31"/>
      <c r="R553" s="31"/>
      <c r="S553" s="31"/>
      <c r="T553" s="31"/>
      <c r="U553" s="31"/>
    </row>
    <row r="554" ht="15.75" customHeight="1">
      <c r="B554" s="25"/>
      <c r="C554" s="32"/>
      <c r="D554" s="63"/>
      <c r="E554" s="32"/>
      <c r="F554" s="36"/>
      <c r="G554" s="49"/>
      <c r="H554" s="64"/>
      <c r="I554" s="35"/>
      <c r="J554" s="35"/>
      <c r="K554" s="35"/>
      <c r="L554" s="32"/>
      <c r="M554" s="35"/>
      <c r="N554" s="36"/>
      <c r="O554" s="31"/>
      <c r="P554" s="31"/>
      <c r="Q554" s="31"/>
      <c r="R554" s="31"/>
      <c r="S554" s="31"/>
      <c r="T554" s="31"/>
      <c r="U554" s="31"/>
    </row>
    <row r="555" ht="15.75" customHeight="1">
      <c r="B555" s="25"/>
      <c r="C555" s="32"/>
      <c r="D555" s="63"/>
      <c r="E555" s="32"/>
      <c r="F555" s="36"/>
      <c r="G555" s="49"/>
      <c r="H555" s="64"/>
      <c r="I555" s="35"/>
      <c r="J555" s="35"/>
      <c r="K555" s="35"/>
      <c r="L555" s="32"/>
      <c r="M555" s="35"/>
      <c r="N555" s="36"/>
      <c r="O555" s="31"/>
      <c r="P555" s="31"/>
      <c r="Q555" s="31"/>
      <c r="R555" s="31"/>
      <c r="S555" s="31"/>
      <c r="T555" s="31"/>
      <c r="U555" s="31"/>
    </row>
    <row r="556" ht="15.75" customHeight="1">
      <c r="B556" s="25"/>
      <c r="C556" s="32"/>
      <c r="D556" s="63"/>
      <c r="E556" s="32"/>
      <c r="F556" s="36"/>
      <c r="G556" s="49"/>
      <c r="H556" s="64"/>
      <c r="I556" s="35"/>
      <c r="J556" s="35"/>
      <c r="K556" s="35"/>
      <c r="L556" s="32"/>
      <c r="M556" s="35"/>
      <c r="N556" s="36"/>
      <c r="O556" s="31"/>
      <c r="P556" s="31"/>
      <c r="Q556" s="31"/>
      <c r="R556" s="31"/>
      <c r="S556" s="31"/>
      <c r="T556" s="31"/>
      <c r="U556" s="31"/>
    </row>
    <row r="557" ht="15.75" customHeight="1">
      <c r="B557" s="25"/>
      <c r="C557" s="32"/>
      <c r="D557" s="63"/>
      <c r="E557" s="32"/>
      <c r="F557" s="36"/>
      <c r="G557" s="49"/>
      <c r="H557" s="64"/>
      <c r="I557" s="35"/>
      <c r="J557" s="35"/>
      <c r="K557" s="35"/>
      <c r="L557" s="32"/>
      <c r="M557" s="35"/>
      <c r="N557" s="36"/>
      <c r="O557" s="31"/>
      <c r="P557" s="31"/>
      <c r="Q557" s="31"/>
      <c r="R557" s="31"/>
      <c r="S557" s="31"/>
      <c r="T557" s="31"/>
      <c r="U557" s="31"/>
    </row>
    <row r="558" ht="15.75" customHeight="1">
      <c r="B558" s="25"/>
      <c r="C558" s="32"/>
      <c r="D558" s="63"/>
      <c r="E558" s="32"/>
      <c r="F558" s="36"/>
      <c r="G558" s="49"/>
      <c r="H558" s="64"/>
      <c r="I558" s="35"/>
      <c r="J558" s="35"/>
      <c r="K558" s="35"/>
      <c r="L558" s="32"/>
      <c r="M558" s="35"/>
      <c r="N558" s="36"/>
      <c r="O558" s="31"/>
      <c r="P558" s="31"/>
      <c r="Q558" s="31"/>
      <c r="R558" s="31"/>
      <c r="S558" s="31"/>
      <c r="T558" s="31"/>
      <c r="U558" s="31"/>
    </row>
    <row r="559" ht="15.75" customHeight="1">
      <c r="B559" s="25"/>
      <c r="C559" s="32"/>
      <c r="D559" s="63"/>
      <c r="E559" s="32"/>
      <c r="F559" s="36"/>
      <c r="G559" s="49"/>
      <c r="H559" s="64"/>
      <c r="I559" s="35"/>
      <c r="J559" s="35"/>
      <c r="K559" s="35"/>
      <c r="L559" s="32"/>
      <c r="M559" s="35"/>
      <c r="N559" s="36"/>
      <c r="O559" s="31"/>
      <c r="P559" s="31"/>
      <c r="Q559" s="31"/>
      <c r="R559" s="31"/>
      <c r="S559" s="31"/>
      <c r="T559" s="31"/>
      <c r="U559" s="31"/>
    </row>
    <row r="560" ht="15.75" customHeight="1">
      <c r="B560" s="25"/>
      <c r="C560" s="32"/>
      <c r="D560" s="63"/>
      <c r="E560" s="32"/>
      <c r="F560" s="36"/>
      <c r="G560" s="49"/>
      <c r="H560" s="64"/>
      <c r="I560" s="35"/>
      <c r="J560" s="35"/>
      <c r="K560" s="35"/>
      <c r="L560" s="32"/>
      <c r="M560" s="35"/>
      <c r="N560" s="36"/>
      <c r="O560" s="31"/>
      <c r="P560" s="31"/>
      <c r="Q560" s="31"/>
      <c r="R560" s="31"/>
      <c r="S560" s="31"/>
      <c r="T560" s="31"/>
      <c r="U560" s="31"/>
    </row>
    <row r="561" ht="15.75" customHeight="1">
      <c r="B561" s="25"/>
      <c r="C561" s="32"/>
      <c r="D561" s="63"/>
      <c r="E561" s="32"/>
      <c r="F561" s="36"/>
      <c r="G561" s="49"/>
      <c r="H561" s="64"/>
      <c r="I561" s="35"/>
      <c r="J561" s="35"/>
      <c r="K561" s="35"/>
      <c r="L561" s="32"/>
      <c r="M561" s="35"/>
      <c r="N561" s="36"/>
      <c r="O561" s="31"/>
      <c r="P561" s="31"/>
      <c r="Q561" s="31"/>
      <c r="R561" s="31"/>
      <c r="S561" s="31"/>
      <c r="T561" s="31"/>
      <c r="U561" s="31"/>
    </row>
    <row r="562" ht="15.75" customHeight="1">
      <c r="B562" s="25"/>
      <c r="C562" s="32"/>
      <c r="D562" s="63"/>
      <c r="E562" s="32"/>
      <c r="F562" s="36"/>
      <c r="G562" s="49"/>
      <c r="H562" s="64"/>
      <c r="I562" s="35"/>
      <c r="J562" s="35"/>
      <c r="K562" s="35"/>
      <c r="L562" s="32"/>
      <c r="M562" s="35"/>
      <c r="N562" s="36"/>
      <c r="O562" s="31"/>
      <c r="P562" s="31"/>
      <c r="Q562" s="31"/>
      <c r="R562" s="31"/>
      <c r="S562" s="31"/>
      <c r="T562" s="31"/>
      <c r="U562" s="31"/>
    </row>
    <row r="563" ht="15.75" customHeight="1">
      <c r="B563" s="25"/>
      <c r="C563" s="32"/>
      <c r="D563" s="63"/>
      <c r="E563" s="32"/>
      <c r="F563" s="36"/>
      <c r="G563" s="49"/>
      <c r="H563" s="64"/>
      <c r="I563" s="35"/>
      <c r="J563" s="35"/>
      <c r="K563" s="35"/>
      <c r="L563" s="32"/>
      <c r="M563" s="35"/>
      <c r="N563" s="36"/>
      <c r="O563" s="31"/>
      <c r="P563" s="31"/>
      <c r="Q563" s="31"/>
      <c r="R563" s="31"/>
      <c r="S563" s="31"/>
      <c r="T563" s="31"/>
      <c r="U563" s="31"/>
    </row>
    <row r="564" ht="15.75" customHeight="1">
      <c r="B564" s="25"/>
      <c r="C564" s="32"/>
      <c r="D564" s="63"/>
      <c r="E564" s="32"/>
      <c r="F564" s="36"/>
      <c r="G564" s="49"/>
      <c r="H564" s="64"/>
      <c r="I564" s="35"/>
      <c r="J564" s="35"/>
      <c r="K564" s="35"/>
      <c r="L564" s="32"/>
      <c r="M564" s="35"/>
      <c r="N564" s="36"/>
      <c r="O564" s="31"/>
      <c r="P564" s="31"/>
      <c r="Q564" s="31"/>
      <c r="R564" s="31"/>
      <c r="S564" s="31"/>
      <c r="T564" s="31"/>
      <c r="U564" s="31"/>
    </row>
    <row r="565" ht="15.75" customHeight="1">
      <c r="B565" s="25"/>
      <c r="C565" s="32"/>
      <c r="D565" s="63"/>
      <c r="E565" s="32"/>
      <c r="F565" s="36"/>
      <c r="G565" s="49"/>
      <c r="H565" s="64"/>
      <c r="I565" s="35"/>
      <c r="J565" s="35"/>
      <c r="K565" s="35"/>
      <c r="L565" s="32"/>
      <c r="M565" s="35"/>
      <c r="N565" s="36"/>
      <c r="O565" s="31"/>
      <c r="P565" s="31"/>
      <c r="Q565" s="31"/>
      <c r="R565" s="31"/>
      <c r="S565" s="31"/>
      <c r="T565" s="31"/>
      <c r="U565" s="31"/>
    </row>
    <row r="566" ht="15.75" customHeight="1">
      <c r="B566" s="25"/>
      <c r="C566" s="32"/>
      <c r="D566" s="63"/>
      <c r="E566" s="32"/>
      <c r="F566" s="36"/>
      <c r="G566" s="49"/>
      <c r="H566" s="64"/>
      <c r="I566" s="35"/>
      <c r="J566" s="35"/>
      <c r="K566" s="35"/>
      <c r="L566" s="32"/>
      <c r="M566" s="35"/>
      <c r="N566" s="36"/>
      <c r="O566" s="31"/>
      <c r="P566" s="31"/>
      <c r="Q566" s="31"/>
      <c r="R566" s="31"/>
      <c r="S566" s="31"/>
      <c r="T566" s="31"/>
      <c r="U566" s="31"/>
    </row>
    <row r="567" ht="15.75" customHeight="1">
      <c r="B567" s="25"/>
      <c r="C567" s="32"/>
      <c r="D567" s="63"/>
      <c r="E567" s="32"/>
      <c r="F567" s="36"/>
      <c r="G567" s="49"/>
      <c r="H567" s="64"/>
      <c r="I567" s="35"/>
      <c r="J567" s="35"/>
      <c r="K567" s="35"/>
      <c r="L567" s="32"/>
      <c r="M567" s="35"/>
      <c r="N567" s="36"/>
      <c r="O567" s="31"/>
      <c r="P567" s="31"/>
      <c r="Q567" s="31"/>
      <c r="R567" s="31"/>
      <c r="S567" s="31"/>
      <c r="T567" s="31"/>
      <c r="U567" s="31"/>
    </row>
    <row r="568" ht="15.75" customHeight="1">
      <c r="B568" s="25"/>
      <c r="C568" s="32"/>
      <c r="D568" s="63"/>
      <c r="E568" s="32"/>
      <c r="F568" s="36"/>
      <c r="G568" s="49"/>
      <c r="H568" s="64"/>
      <c r="I568" s="35"/>
      <c r="J568" s="35"/>
      <c r="K568" s="35"/>
      <c r="L568" s="32"/>
      <c r="M568" s="35"/>
      <c r="N568" s="36"/>
      <c r="O568" s="31"/>
      <c r="P568" s="31"/>
      <c r="Q568" s="31"/>
      <c r="R568" s="31"/>
      <c r="S568" s="31"/>
      <c r="T568" s="31"/>
      <c r="U568" s="31"/>
    </row>
    <row r="569" ht="15.75" customHeight="1">
      <c r="B569" s="25"/>
      <c r="C569" s="32"/>
      <c r="D569" s="63"/>
      <c r="E569" s="32"/>
      <c r="F569" s="36"/>
      <c r="G569" s="49"/>
      <c r="H569" s="64"/>
      <c r="I569" s="35"/>
      <c r="J569" s="35"/>
      <c r="K569" s="35"/>
      <c r="L569" s="32"/>
      <c r="M569" s="35"/>
      <c r="N569" s="36"/>
      <c r="O569" s="31"/>
      <c r="P569" s="31"/>
      <c r="Q569" s="31"/>
      <c r="R569" s="31"/>
      <c r="S569" s="31"/>
      <c r="T569" s="31"/>
      <c r="U569" s="31"/>
    </row>
    <row r="570" ht="15.75" customHeight="1">
      <c r="B570" s="25"/>
      <c r="C570" s="32"/>
      <c r="D570" s="63"/>
      <c r="E570" s="32"/>
      <c r="F570" s="36"/>
      <c r="G570" s="49"/>
      <c r="H570" s="64"/>
      <c r="I570" s="35"/>
      <c r="J570" s="35"/>
      <c r="K570" s="35"/>
      <c r="L570" s="32"/>
      <c r="M570" s="35"/>
      <c r="N570" s="36"/>
      <c r="O570" s="31"/>
      <c r="P570" s="31"/>
      <c r="Q570" s="31"/>
      <c r="R570" s="31"/>
      <c r="S570" s="31"/>
      <c r="T570" s="31"/>
      <c r="U570" s="31"/>
    </row>
    <row r="571" ht="15.75" customHeight="1">
      <c r="B571" s="25"/>
      <c r="C571" s="32"/>
      <c r="D571" s="63"/>
      <c r="E571" s="32"/>
      <c r="F571" s="36"/>
      <c r="G571" s="49"/>
      <c r="H571" s="64"/>
      <c r="I571" s="35"/>
      <c r="J571" s="35"/>
      <c r="K571" s="35"/>
      <c r="L571" s="32"/>
      <c r="M571" s="35"/>
      <c r="N571" s="36"/>
      <c r="O571" s="31"/>
      <c r="P571" s="31"/>
      <c r="Q571" s="31"/>
      <c r="R571" s="31"/>
      <c r="S571" s="31"/>
      <c r="T571" s="31"/>
      <c r="U571" s="31"/>
    </row>
    <row r="572" ht="15.75" customHeight="1">
      <c r="B572" s="25"/>
      <c r="C572" s="32"/>
      <c r="D572" s="63"/>
      <c r="E572" s="32"/>
      <c r="F572" s="36"/>
      <c r="G572" s="49"/>
      <c r="H572" s="64"/>
      <c r="I572" s="35"/>
      <c r="J572" s="35"/>
      <c r="K572" s="35"/>
      <c r="L572" s="32"/>
      <c r="M572" s="35"/>
      <c r="N572" s="36"/>
      <c r="O572" s="31"/>
      <c r="P572" s="31"/>
      <c r="Q572" s="31"/>
      <c r="R572" s="31"/>
      <c r="S572" s="31"/>
      <c r="T572" s="31"/>
      <c r="U572" s="31"/>
    </row>
    <row r="573" ht="15.75" customHeight="1">
      <c r="B573" s="25"/>
      <c r="C573" s="32"/>
      <c r="D573" s="63"/>
      <c r="E573" s="32"/>
      <c r="F573" s="36"/>
      <c r="G573" s="49"/>
      <c r="H573" s="64"/>
      <c r="I573" s="35"/>
      <c r="J573" s="35"/>
      <c r="K573" s="35"/>
      <c r="L573" s="32"/>
      <c r="M573" s="35"/>
      <c r="N573" s="36"/>
      <c r="O573" s="31"/>
      <c r="P573" s="31"/>
      <c r="Q573" s="31"/>
      <c r="R573" s="31"/>
      <c r="S573" s="31"/>
      <c r="T573" s="31"/>
      <c r="U573" s="31"/>
    </row>
    <row r="574" ht="15.75" customHeight="1">
      <c r="B574" s="25"/>
      <c r="C574" s="32"/>
      <c r="D574" s="63"/>
      <c r="E574" s="32"/>
      <c r="F574" s="36"/>
      <c r="G574" s="49"/>
      <c r="H574" s="64"/>
      <c r="I574" s="35"/>
      <c r="J574" s="35"/>
      <c r="K574" s="35"/>
      <c r="L574" s="32"/>
      <c r="M574" s="35"/>
      <c r="N574" s="36"/>
      <c r="O574" s="31"/>
      <c r="P574" s="31"/>
      <c r="Q574" s="31"/>
      <c r="R574" s="31"/>
      <c r="S574" s="31"/>
      <c r="T574" s="31"/>
      <c r="U574" s="31"/>
    </row>
    <row r="575" ht="15.75" customHeight="1">
      <c r="B575" s="25"/>
      <c r="C575" s="32"/>
      <c r="D575" s="63"/>
      <c r="E575" s="32"/>
      <c r="F575" s="36"/>
      <c r="G575" s="49"/>
      <c r="H575" s="64"/>
      <c r="I575" s="35"/>
      <c r="J575" s="35"/>
      <c r="K575" s="35"/>
      <c r="L575" s="32"/>
      <c r="M575" s="35"/>
      <c r="N575" s="36"/>
      <c r="O575" s="31"/>
      <c r="P575" s="31"/>
      <c r="Q575" s="31"/>
      <c r="R575" s="31"/>
      <c r="S575" s="31"/>
      <c r="T575" s="31"/>
      <c r="U575" s="31"/>
    </row>
    <row r="576" ht="15.75" customHeight="1">
      <c r="B576" s="25"/>
      <c r="C576" s="32"/>
      <c r="D576" s="63"/>
      <c r="E576" s="32"/>
      <c r="F576" s="36"/>
      <c r="G576" s="49"/>
      <c r="H576" s="64"/>
      <c r="I576" s="35"/>
      <c r="J576" s="35"/>
      <c r="K576" s="35"/>
      <c r="L576" s="32"/>
      <c r="M576" s="35"/>
      <c r="N576" s="36"/>
      <c r="O576" s="31"/>
      <c r="P576" s="31"/>
      <c r="Q576" s="31"/>
      <c r="R576" s="31"/>
      <c r="S576" s="31"/>
      <c r="T576" s="31"/>
      <c r="U576" s="31"/>
    </row>
    <row r="577" ht="15.75" customHeight="1">
      <c r="B577" s="25"/>
      <c r="C577" s="32"/>
      <c r="D577" s="63"/>
      <c r="E577" s="32"/>
      <c r="F577" s="36"/>
      <c r="G577" s="49"/>
      <c r="H577" s="64"/>
      <c r="I577" s="35"/>
      <c r="J577" s="35"/>
      <c r="K577" s="35"/>
      <c r="L577" s="32"/>
      <c r="M577" s="35"/>
      <c r="N577" s="36"/>
      <c r="O577" s="31"/>
      <c r="P577" s="31"/>
      <c r="Q577" s="31"/>
      <c r="R577" s="31"/>
      <c r="S577" s="31"/>
      <c r="T577" s="31"/>
      <c r="U577" s="31"/>
    </row>
    <row r="578" ht="15.75" customHeight="1">
      <c r="B578" s="25"/>
      <c r="C578" s="32"/>
      <c r="D578" s="63"/>
      <c r="E578" s="32"/>
      <c r="F578" s="36"/>
      <c r="G578" s="49"/>
      <c r="H578" s="64"/>
      <c r="I578" s="35"/>
      <c r="J578" s="35"/>
      <c r="K578" s="35"/>
      <c r="L578" s="32"/>
      <c r="M578" s="35"/>
      <c r="N578" s="36"/>
      <c r="O578" s="31"/>
      <c r="P578" s="31"/>
      <c r="Q578" s="31"/>
      <c r="R578" s="31"/>
      <c r="S578" s="31"/>
      <c r="T578" s="31"/>
      <c r="U578" s="31"/>
    </row>
    <row r="579" ht="15.75" customHeight="1">
      <c r="B579" s="25"/>
      <c r="C579" s="32"/>
      <c r="D579" s="63"/>
      <c r="E579" s="32"/>
      <c r="F579" s="36"/>
      <c r="G579" s="49"/>
      <c r="H579" s="64"/>
      <c r="I579" s="35"/>
      <c r="J579" s="35"/>
      <c r="K579" s="35"/>
      <c r="L579" s="32"/>
      <c r="M579" s="35"/>
      <c r="N579" s="36"/>
      <c r="O579" s="31"/>
      <c r="P579" s="31"/>
      <c r="Q579" s="31"/>
      <c r="R579" s="31"/>
      <c r="S579" s="31"/>
      <c r="T579" s="31"/>
      <c r="U579" s="31"/>
    </row>
    <row r="580" ht="15.75" customHeight="1">
      <c r="B580" s="25"/>
      <c r="C580" s="32"/>
      <c r="D580" s="63"/>
      <c r="E580" s="32"/>
      <c r="F580" s="36"/>
      <c r="G580" s="49"/>
      <c r="H580" s="64"/>
      <c r="I580" s="35"/>
      <c r="J580" s="35"/>
      <c r="K580" s="35"/>
      <c r="L580" s="32"/>
      <c r="M580" s="35"/>
      <c r="N580" s="36"/>
      <c r="O580" s="31"/>
      <c r="P580" s="31"/>
      <c r="Q580" s="31"/>
      <c r="R580" s="31"/>
      <c r="S580" s="31"/>
      <c r="T580" s="31"/>
      <c r="U580" s="31"/>
    </row>
    <row r="581" ht="15.75" customHeight="1">
      <c r="B581" s="25"/>
      <c r="C581" s="32"/>
      <c r="D581" s="63"/>
      <c r="E581" s="32"/>
      <c r="F581" s="36"/>
      <c r="G581" s="49"/>
      <c r="H581" s="64"/>
      <c r="I581" s="35"/>
      <c r="J581" s="35"/>
      <c r="K581" s="35"/>
      <c r="L581" s="32"/>
      <c r="M581" s="35"/>
      <c r="N581" s="36"/>
      <c r="O581" s="31"/>
      <c r="P581" s="31"/>
      <c r="Q581" s="31"/>
      <c r="R581" s="31"/>
      <c r="S581" s="31"/>
      <c r="T581" s="31"/>
      <c r="U581" s="31"/>
    </row>
    <row r="582" ht="15.75" customHeight="1">
      <c r="B582" s="25"/>
      <c r="C582" s="32"/>
      <c r="D582" s="63"/>
      <c r="E582" s="32"/>
      <c r="F582" s="36"/>
      <c r="G582" s="49"/>
      <c r="H582" s="64"/>
      <c r="I582" s="35"/>
      <c r="J582" s="35"/>
      <c r="K582" s="35"/>
      <c r="L582" s="32"/>
      <c r="M582" s="35"/>
      <c r="N582" s="36"/>
      <c r="O582" s="31"/>
      <c r="P582" s="31"/>
      <c r="Q582" s="31"/>
      <c r="R582" s="31"/>
      <c r="S582" s="31"/>
      <c r="T582" s="31"/>
      <c r="U582" s="31"/>
    </row>
    <row r="583" ht="15.75" customHeight="1">
      <c r="B583" s="25"/>
      <c r="C583" s="32"/>
      <c r="D583" s="63"/>
      <c r="E583" s="32"/>
      <c r="F583" s="36"/>
      <c r="G583" s="49"/>
      <c r="H583" s="64"/>
      <c r="I583" s="35"/>
      <c r="J583" s="35"/>
      <c r="K583" s="35"/>
      <c r="L583" s="32"/>
      <c r="M583" s="35"/>
      <c r="N583" s="36"/>
      <c r="O583" s="31"/>
      <c r="P583" s="31"/>
      <c r="Q583" s="31"/>
      <c r="R583" s="31"/>
      <c r="S583" s="31"/>
      <c r="T583" s="31"/>
      <c r="U583" s="31"/>
    </row>
    <row r="584" ht="15.75" customHeight="1">
      <c r="B584" s="25"/>
      <c r="C584" s="32"/>
      <c r="D584" s="63"/>
      <c r="E584" s="32"/>
      <c r="F584" s="36"/>
      <c r="G584" s="49"/>
      <c r="H584" s="64"/>
      <c r="I584" s="35"/>
      <c r="J584" s="35"/>
      <c r="K584" s="35"/>
      <c r="L584" s="32"/>
      <c r="M584" s="35"/>
      <c r="N584" s="36"/>
      <c r="O584" s="31"/>
      <c r="P584" s="31"/>
      <c r="Q584" s="31"/>
      <c r="R584" s="31"/>
      <c r="S584" s="31"/>
      <c r="T584" s="31"/>
      <c r="U584" s="31"/>
    </row>
    <row r="585" ht="15.75" customHeight="1">
      <c r="B585" s="25"/>
      <c r="C585" s="32"/>
      <c r="D585" s="63"/>
      <c r="E585" s="32"/>
      <c r="F585" s="36"/>
      <c r="G585" s="49"/>
      <c r="H585" s="64"/>
      <c r="I585" s="35"/>
      <c r="J585" s="35"/>
      <c r="K585" s="35"/>
      <c r="L585" s="32"/>
      <c r="M585" s="35"/>
      <c r="N585" s="36"/>
      <c r="O585" s="31"/>
      <c r="P585" s="31"/>
      <c r="Q585" s="31"/>
      <c r="R585" s="31"/>
      <c r="S585" s="31"/>
      <c r="T585" s="31"/>
      <c r="U585" s="31"/>
    </row>
    <row r="586" ht="15.75" customHeight="1">
      <c r="B586" s="25"/>
      <c r="C586" s="32"/>
      <c r="D586" s="63"/>
      <c r="E586" s="32"/>
      <c r="F586" s="36"/>
      <c r="G586" s="49"/>
      <c r="H586" s="64"/>
      <c r="I586" s="35"/>
      <c r="J586" s="35"/>
      <c r="K586" s="35"/>
      <c r="L586" s="32"/>
      <c r="M586" s="35"/>
      <c r="N586" s="36"/>
      <c r="O586" s="31"/>
      <c r="P586" s="31"/>
      <c r="Q586" s="31"/>
      <c r="R586" s="31"/>
      <c r="S586" s="31"/>
      <c r="T586" s="31"/>
      <c r="U586" s="31"/>
    </row>
    <row r="587" ht="15.75" customHeight="1">
      <c r="B587" s="25"/>
      <c r="C587" s="32"/>
      <c r="D587" s="63"/>
      <c r="E587" s="32"/>
      <c r="F587" s="36"/>
      <c r="G587" s="49"/>
      <c r="H587" s="64"/>
      <c r="I587" s="35"/>
      <c r="J587" s="35"/>
      <c r="K587" s="35"/>
      <c r="L587" s="32"/>
      <c r="M587" s="35"/>
      <c r="N587" s="36"/>
      <c r="O587" s="31"/>
      <c r="P587" s="31"/>
      <c r="Q587" s="31"/>
      <c r="R587" s="31"/>
      <c r="S587" s="31"/>
      <c r="T587" s="31"/>
      <c r="U587" s="31"/>
    </row>
    <row r="588" ht="15.75" customHeight="1">
      <c r="B588" s="25"/>
      <c r="C588" s="32"/>
      <c r="D588" s="63"/>
      <c r="E588" s="32"/>
      <c r="F588" s="36"/>
      <c r="G588" s="49"/>
      <c r="H588" s="64"/>
      <c r="I588" s="35"/>
      <c r="J588" s="35"/>
      <c r="K588" s="35"/>
      <c r="L588" s="32"/>
      <c r="M588" s="35"/>
      <c r="N588" s="36"/>
      <c r="O588" s="31"/>
      <c r="P588" s="31"/>
      <c r="Q588" s="31"/>
      <c r="R588" s="31"/>
      <c r="S588" s="31"/>
      <c r="T588" s="31"/>
      <c r="U588" s="31"/>
    </row>
    <row r="589" ht="15.75" customHeight="1">
      <c r="B589" s="25"/>
      <c r="C589" s="32"/>
      <c r="D589" s="63"/>
      <c r="E589" s="32"/>
      <c r="F589" s="36"/>
      <c r="G589" s="49"/>
      <c r="H589" s="64"/>
      <c r="I589" s="35"/>
      <c r="J589" s="35"/>
      <c r="K589" s="35"/>
      <c r="L589" s="32"/>
      <c r="M589" s="35"/>
      <c r="N589" s="36"/>
      <c r="O589" s="31"/>
      <c r="P589" s="31"/>
      <c r="Q589" s="31"/>
      <c r="R589" s="31"/>
      <c r="S589" s="31"/>
      <c r="T589" s="31"/>
      <c r="U589" s="31"/>
    </row>
    <row r="590" ht="15.75" customHeight="1">
      <c r="B590" s="25"/>
      <c r="C590" s="32"/>
      <c r="D590" s="63"/>
      <c r="E590" s="32"/>
      <c r="F590" s="36"/>
      <c r="G590" s="49"/>
      <c r="H590" s="64"/>
      <c r="I590" s="35"/>
      <c r="J590" s="35"/>
      <c r="K590" s="35"/>
      <c r="L590" s="32"/>
      <c r="M590" s="35"/>
      <c r="N590" s="36"/>
      <c r="O590" s="31"/>
      <c r="P590" s="31"/>
      <c r="Q590" s="31"/>
      <c r="R590" s="31"/>
      <c r="S590" s="31"/>
      <c r="T590" s="31"/>
      <c r="U590" s="31"/>
    </row>
    <row r="591" ht="15.75" customHeight="1">
      <c r="B591" s="25"/>
      <c r="C591" s="32"/>
      <c r="D591" s="63"/>
      <c r="E591" s="32"/>
      <c r="F591" s="36"/>
      <c r="G591" s="49"/>
      <c r="H591" s="64"/>
      <c r="I591" s="35"/>
      <c r="J591" s="35"/>
      <c r="K591" s="35"/>
      <c r="L591" s="32"/>
      <c r="M591" s="35"/>
      <c r="N591" s="36"/>
      <c r="O591" s="31"/>
      <c r="P591" s="31"/>
      <c r="Q591" s="31"/>
      <c r="R591" s="31"/>
      <c r="S591" s="31"/>
      <c r="T591" s="31"/>
      <c r="U591" s="31"/>
    </row>
    <row r="592" ht="15.75" customHeight="1">
      <c r="B592" s="25"/>
      <c r="C592" s="32"/>
      <c r="D592" s="63"/>
      <c r="E592" s="32"/>
      <c r="F592" s="36"/>
      <c r="G592" s="49"/>
      <c r="H592" s="64"/>
      <c r="I592" s="35"/>
      <c r="J592" s="35"/>
      <c r="K592" s="35"/>
      <c r="L592" s="32"/>
      <c r="M592" s="35"/>
      <c r="N592" s="36"/>
      <c r="O592" s="31"/>
      <c r="P592" s="31"/>
      <c r="Q592" s="31"/>
      <c r="R592" s="31"/>
      <c r="S592" s="31"/>
      <c r="T592" s="31"/>
      <c r="U592" s="31"/>
    </row>
    <row r="593" ht="15.75" customHeight="1">
      <c r="B593" s="25"/>
      <c r="C593" s="32"/>
      <c r="D593" s="63"/>
      <c r="E593" s="32"/>
      <c r="F593" s="36"/>
      <c r="G593" s="49"/>
      <c r="H593" s="64"/>
      <c r="I593" s="35"/>
      <c r="J593" s="35"/>
      <c r="K593" s="35"/>
      <c r="L593" s="32"/>
      <c r="M593" s="35"/>
      <c r="N593" s="36"/>
      <c r="O593" s="31"/>
      <c r="P593" s="31"/>
      <c r="Q593" s="31"/>
      <c r="R593" s="31"/>
      <c r="S593" s="31"/>
      <c r="T593" s="31"/>
      <c r="U593" s="31"/>
    </row>
    <row r="594" ht="15.75" customHeight="1">
      <c r="B594" s="25"/>
      <c r="C594" s="32"/>
      <c r="D594" s="63"/>
      <c r="E594" s="32"/>
      <c r="F594" s="36"/>
      <c r="G594" s="49"/>
      <c r="H594" s="64"/>
      <c r="I594" s="35"/>
      <c r="J594" s="35"/>
      <c r="K594" s="35"/>
      <c r="L594" s="32"/>
      <c r="M594" s="35"/>
      <c r="N594" s="36"/>
      <c r="O594" s="31"/>
      <c r="P594" s="31"/>
      <c r="Q594" s="31"/>
      <c r="R594" s="31"/>
      <c r="S594" s="31"/>
      <c r="T594" s="31"/>
      <c r="U594" s="31"/>
    </row>
    <row r="595" ht="15.75" customHeight="1">
      <c r="B595" s="25"/>
      <c r="C595" s="32"/>
      <c r="D595" s="63"/>
      <c r="E595" s="32"/>
      <c r="F595" s="36"/>
      <c r="G595" s="49"/>
      <c r="H595" s="64"/>
      <c r="I595" s="35"/>
      <c r="J595" s="35"/>
      <c r="K595" s="35"/>
      <c r="L595" s="32"/>
      <c r="M595" s="35"/>
      <c r="N595" s="36"/>
      <c r="O595" s="31"/>
      <c r="P595" s="31"/>
      <c r="Q595" s="31"/>
      <c r="R595" s="31"/>
      <c r="S595" s="31"/>
      <c r="T595" s="31"/>
      <c r="U595" s="31"/>
    </row>
    <row r="596" ht="15.75" customHeight="1">
      <c r="B596" s="25"/>
      <c r="C596" s="32"/>
      <c r="D596" s="63"/>
      <c r="E596" s="32"/>
      <c r="F596" s="36"/>
      <c r="G596" s="49"/>
      <c r="H596" s="64"/>
      <c r="I596" s="35"/>
      <c r="J596" s="35"/>
      <c r="K596" s="35"/>
      <c r="L596" s="32"/>
      <c r="M596" s="35"/>
      <c r="N596" s="36"/>
      <c r="O596" s="31"/>
      <c r="P596" s="31"/>
      <c r="Q596" s="31"/>
      <c r="R596" s="31"/>
      <c r="S596" s="31"/>
      <c r="T596" s="31"/>
      <c r="U596" s="31"/>
    </row>
    <row r="597" ht="15.75" customHeight="1">
      <c r="B597" s="25"/>
      <c r="C597" s="32"/>
      <c r="D597" s="63"/>
      <c r="E597" s="32"/>
      <c r="F597" s="36"/>
      <c r="G597" s="49"/>
      <c r="H597" s="64"/>
      <c r="I597" s="35"/>
      <c r="J597" s="35"/>
      <c r="K597" s="35"/>
      <c r="L597" s="32"/>
      <c r="M597" s="35"/>
      <c r="N597" s="36"/>
      <c r="O597" s="31"/>
      <c r="P597" s="31"/>
      <c r="Q597" s="31"/>
      <c r="R597" s="31"/>
      <c r="S597" s="31"/>
      <c r="T597" s="31"/>
      <c r="U597" s="31"/>
    </row>
    <row r="598" ht="15.75" customHeight="1">
      <c r="B598" s="25"/>
      <c r="C598" s="32"/>
      <c r="D598" s="63"/>
      <c r="E598" s="32"/>
      <c r="F598" s="36"/>
      <c r="G598" s="49"/>
      <c r="H598" s="64"/>
      <c r="I598" s="35"/>
      <c r="J598" s="35"/>
      <c r="K598" s="35"/>
      <c r="L598" s="32"/>
      <c r="M598" s="35"/>
      <c r="N598" s="36"/>
      <c r="O598" s="31"/>
      <c r="P598" s="31"/>
      <c r="Q598" s="31"/>
      <c r="R598" s="31"/>
      <c r="S598" s="31"/>
      <c r="T598" s="31"/>
      <c r="U598" s="31"/>
    </row>
    <row r="599" ht="15.75" customHeight="1">
      <c r="B599" s="25"/>
      <c r="C599" s="32"/>
      <c r="D599" s="63"/>
      <c r="E599" s="32"/>
      <c r="F599" s="36"/>
      <c r="G599" s="49"/>
      <c r="H599" s="64"/>
      <c r="I599" s="35"/>
      <c r="J599" s="35"/>
      <c r="K599" s="35"/>
      <c r="L599" s="32"/>
      <c r="M599" s="35"/>
      <c r="N599" s="36"/>
      <c r="O599" s="31"/>
      <c r="P599" s="31"/>
      <c r="Q599" s="31"/>
      <c r="R599" s="31"/>
      <c r="S599" s="31"/>
      <c r="T599" s="31"/>
      <c r="U599" s="31"/>
    </row>
    <row r="600" ht="15.75" customHeight="1">
      <c r="B600" s="25"/>
      <c r="C600" s="32"/>
      <c r="D600" s="63"/>
      <c r="E600" s="32"/>
      <c r="F600" s="36"/>
      <c r="G600" s="49"/>
      <c r="H600" s="64"/>
      <c r="I600" s="35"/>
      <c r="J600" s="35"/>
      <c r="K600" s="35"/>
      <c r="L600" s="32"/>
      <c r="M600" s="35"/>
      <c r="N600" s="36"/>
      <c r="O600" s="31"/>
      <c r="P600" s="31"/>
      <c r="Q600" s="31"/>
      <c r="R600" s="31"/>
      <c r="S600" s="31"/>
      <c r="T600" s="31"/>
      <c r="U600" s="31"/>
    </row>
    <row r="601" ht="15.75" customHeight="1">
      <c r="B601" s="25"/>
      <c r="C601" s="32"/>
      <c r="D601" s="63"/>
      <c r="E601" s="32"/>
      <c r="F601" s="36"/>
      <c r="G601" s="49"/>
      <c r="H601" s="64"/>
      <c r="I601" s="35"/>
      <c r="J601" s="35"/>
      <c r="K601" s="35"/>
      <c r="L601" s="32"/>
      <c r="M601" s="35"/>
      <c r="N601" s="36"/>
      <c r="O601" s="31"/>
      <c r="P601" s="31"/>
      <c r="Q601" s="31"/>
      <c r="R601" s="31"/>
      <c r="S601" s="31"/>
      <c r="T601" s="31"/>
      <c r="U601" s="31"/>
    </row>
    <row r="602" ht="15.75" customHeight="1">
      <c r="B602" s="25"/>
      <c r="C602" s="32"/>
      <c r="D602" s="63"/>
      <c r="E602" s="32"/>
      <c r="F602" s="36"/>
      <c r="G602" s="49"/>
      <c r="H602" s="64"/>
      <c r="I602" s="35"/>
      <c r="J602" s="35"/>
      <c r="K602" s="35"/>
      <c r="L602" s="32"/>
      <c r="M602" s="35"/>
      <c r="N602" s="36"/>
      <c r="O602" s="31"/>
      <c r="P602" s="31"/>
      <c r="Q602" s="31"/>
      <c r="R602" s="31"/>
      <c r="S602" s="31"/>
      <c r="T602" s="31"/>
      <c r="U602" s="31"/>
    </row>
    <row r="603" ht="15.75" customHeight="1">
      <c r="B603" s="25"/>
      <c r="C603" s="32"/>
      <c r="D603" s="63"/>
      <c r="E603" s="32"/>
      <c r="F603" s="36"/>
      <c r="G603" s="49"/>
      <c r="H603" s="64"/>
      <c r="I603" s="35"/>
      <c r="J603" s="35"/>
      <c r="K603" s="35"/>
      <c r="L603" s="32"/>
      <c r="M603" s="35"/>
      <c r="N603" s="36"/>
      <c r="O603" s="31"/>
      <c r="P603" s="31"/>
      <c r="Q603" s="31"/>
      <c r="R603" s="31"/>
      <c r="S603" s="31"/>
      <c r="T603" s="31"/>
      <c r="U603" s="31"/>
    </row>
    <row r="604" ht="15.75" customHeight="1">
      <c r="B604" s="25"/>
      <c r="C604" s="32"/>
      <c r="D604" s="63"/>
      <c r="E604" s="32"/>
      <c r="F604" s="36"/>
      <c r="G604" s="49"/>
      <c r="H604" s="64"/>
      <c r="I604" s="35"/>
      <c r="J604" s="35"/>
      <c r="K604" s="35"/>
      <c r="L604" s="32"/>
      <c r="M604" s="35"/>
      <c r="N604" s="36"/>
      <c r="O604" s="31"/>
      <c r="P604" s="31"/>
      <c r="Q604" s="31"/>
      <c r="R604" s="31"/>
      <c r="S604" s="31"/>
      <c r="T604" s="31"/>
      <c r="U604" s="31"/>
    </row>
    <row r="605" ht="15.75" customHeight="1">
      <c r="B605" s="25"/>
      <c r="C605" s="32"/>
      <c r="D605" s="63"/>
      <c r="E605" s="32"/>
      <c r="F605" s="36"/>
      <c r="G605" s="49"/>
      <c r="H605" s="64"/>
      <c r="I605" s="35"/>
      <c r="J605" s="35"/>
      <c r="K605" s="35"/>
      <c r="L605" s="32"/>
      <c r="M605" s="35"/>
      <c r="N605" s="36"/>
      <c r="O605" s="31"/>
      <c r="P605" s="31"/>
      <c r="Q605" s="31"/>
      <c r="R605" s="31"/>
      <c r="S605" s="31"/>
      <c r="T605" s="31"/>
      <c r="U605" s="31"/>
    </row>
    <row r="606" ht="15.75" customHeight="1">
      <c r="B606" s="25"/>
      <c r="C606" s="32"/>
      <c r="D606" s="63"/>
      <c r="E606" s="32"/>
      <c r="F606" s="36"/>
      <c r="G606" s="49"/>
      <c r="H606" s="64"/>
      <c r="I606" s="35"/>
      <c r="J606" s="35"/>
      <c r="K606" s="35"/>
      <c r="L606" s="32"/>
      <c r="M606" s="35"/>
      <c r="N606" s="36"/>
      <c r="O606" s="31"/>
      <c r="P606" s="31"/>
      <c r="Q606" s="31"/>
      <c r="R606" s="31"/>
      <c r="S606" s="31"/>
      <c r="T606" s="31"/>
      <c r="U606" s="31"/>
    </row>
    <row r="607" ht="15.75" customHeight="1">
      <c r="B607" s="25"/>
      <c r="C607" s="32"/>
      <c r="D607" s="63"/>
      <c r="E607" s="32"/>
      <c r="F607" s="36"/>
      <c r="G607" s="49"/>
      <c r="H607" s="64"/>
      <c r="I607" s="35"/>
      <c r="J607" s="35"/>
      <c r="K607" s="35"/>
      <c r="L607" s="32"/>
      <c r="M607" s="35"/>
      <c r="N607" s="36"/>
      <c r="O607" s="31"/>
      <c r="P607" s="31"/>
      <c r="Q607" s="31"/>
      <c r="R607" s="31"/>
      <c r="S607" s="31"/>
      <c r="T607" s="31"/>
      <c r="U607" s="31"/>
    </row>
    <row r="608" ht="15.75" customHeight="1">
      <c r="B608" s="25"/>
      <c r="C608" s="32"/>
      <c r="D608" s="63"/>
      <c r="E608" s="32"/>
      <c r="F608" s="36"/>
      <c r="G608" s="49"/>
      <c r="H608" s="64"/>
      <c r="I608" s="35"/>
      <c r="J608" s="35"/>
      <c r="K608" s="35"/>
      <c r="L608" s="32"/>
      <c r="M608" s="35"/>
      <c r="N608" s="36"/>
      <c r="O608" s="31"/>
      <c r="P608" s="31"/>
      <c r="Q608" s="31"/>
      <c r="R608" s="31"/>
      <c r="S608" s="31"/>
      <c r="T608" s="31"/>
      <c r="U608" s="31"/>
    </row>
    <row r="609" ht="15.75" customHeight="1">
      <c r="B609" s="25"/>
      <c r="C609" s="32"/>
      <c r="D609" s="63"/>
      <c r="E609" s="32"/>
      <c r="F609" s="36"/>
      <c r="G609" s="49"/>
      <c r="H609" s="64"/>
      <c r="I609" s="35"/>
      <c r="J609" s="35"/>
      <c r="K609" s="35"/>
      <c r="L609" s="32"/>
      <c r="M609" s="35"/>
      <c r="N609" s="36"/>
      <c r="O609" s="31"/>
      <c r="P609" s="31"/>
      <c r="Q609" s="31"/>
      <c r="R609" s="31"/>
      <c r="S609" s="31"/>
      <c r="T609" s="31"/>
      <c r="U609" s="31"/>
    </row>
    <row r="610" ht="15.75" customHeight="1">
      <c r="B610" s="25"/>
      <c r="C610" s="32"/>
      <c r="D610" s="63"/>
      <c r="E610" s="32"/>
      <c r="F610" s="36"/>
      <c r="G610" s="49"/>
      <c r="H610" s="64"/>
      <c r="I610" s="35"/>
      <c r="J610" s="35"/>
      <c r="K610" s="35"/>
      <c r="L610" s="32"/>
      <c r="M610" s="35"/>
      <c r="N610" s="36"/>
      <c r="O610" s="31"/>
      <c r="P610" s="31"/>
      <c r="Q610" s="31"/>
      <c r="R610" s="31"/>
      <c r="S610" s="31"/>
      <c r="T610" s="31"/>
      <c r="U610" s="31"/>
    </row>
    <row r="611" ht="15.75" customHeight="1">
      <c r="B611" s="25"/>
      <c r="C611" s="32"/>
      <c r="D611" s="63"/>
      <c r="E611" s="32"/>
      <c r="F611" s="36"/>
      <c r="G611" s="49"/>
      <c r="H611" s="64"/>
      <c r="I611" s="35"/>
      <c r="J611" s="35"/>
      <c r="K611" s="35"/>
      <c r="L611" s="32"/>
      <c r="M611" s="35"/>
      <c r="N611" s="36"/>
      <c r="O611" s="31"/>
      <c r="P611" s="31"/>
      <c r="Q611" s="31"/>
      <c r="R611" s="31"/>
      <c r="S611" s="31"/>
      <c r="T611" s="31"/>
      <c r="U611" s="31"/>
    </row>
    <row r="612" ht="15.75" customHeight="1">
      <c r="B612" s="25"/>
      <c r="C612" s="32"/>
      <c r="D612" s="63"/>
      <c r="E612" s="32"/>
      <c r="F612" s="36"/>
      <c r="G612" s="49"/>
      <c r="H612" s="64"/>
      <c r="I612" s="35"/>
      <c r="J612" s="35"/>
      <c r="K612" s="35"/>
      <c r="L612" s="32"/>
      <c r="M612" s="35"/>
      <c r="N612" s="36"/>
      <c r="O612" s="31"/>
      <c r="P612" s="31"/>
      <c r="Q612" s="31"/>
      <c r="R612" s="31"/>
      <c r="S612" s="31"/>
      <c r="T612" s="31"/>
      <c r="U612" s="31"/>
    </row>
    <row r="613" ht="15.75" customHeight="1">
      <c r="B613" s="25"/>
      <c r="C613" s="32"/>
      <c r="D613" s="63"/>
      <c r="E613" s="32"/>
      <c r="F613" s="36"/>
      <c r="G613" s="49"/>
      <c r="H613" s="64"/>
      <c r="I613" s="35"/>
      <c r="J613" s="35"/>
      <c r="K613" s="35"/>
      <c r="L613" s="32"/>
      <c r="M613" s="35"/>
      <c r="N613" s="36"/>
      <c r="O613" s="31"/>
      <c r="P613" s="31"/>
      <c r="Q613" s="31"/>
      <c r="R613" s="31"/>
      <c r="S613" s="31"/>
      <c r="T613" s="31"/>
      <c r="U613" s="31"/>
    </row>
    <row r="614" ht="15.75" customHeight="1">
      <c r="B614" s="25"/>
      <c r="C614" s="32"/>
      <c r="D614" s="63"/>
      <c r="E614" s="32"/>
      <c r="F614" s="36"/>
      <c r="G614" s="49"/>
      <c r="H614" s="64"/>
      <c r="I614" s="35"/>
      <c r="J614" s="35"/>
      <c r="K614" s="35"/>
      <c r="L614" s="32"/>
      <c r="M614" s="35"/>
      <c r="N614" s="36"/>
      <c r="O614" s="31"/>
      <c r="P614" s="31"/>
      <c r="Q614" s="31"/>
      <c r="R614" s="31"/>
      <c r="S614" s="31"/>
      <c r="T614" s="31"/>
      <c r="U614" s="31"/>
    </row>
    <row r="615" ht="15.75" customHeight="1">
      <c r="B615" s="25"/>
      <c r="C615" s="32"/>
      <c r="D615" s="63"/>
      <c r="E615" s="32"/>
      <c r="F615" s="36"/>
      <c r="G615" s="49"/>
      <c r="H615" s="64"/>
      <c r="I615" s="35"/>
      <c r="J615" s="35"/>
      <c r="K615" s="35"/>
      <c r="L615" s="32"/>
      <c r="M615" s="35"/>
      <c r="N615" s="36"/>
      <c r="O615" s="31"/>
      <c r="P615" s="31"/>
      <c r="Q615" s="31"/>
      <c r="R615" s="31"/>
      <c r="S615" s="31"/>
      <c r="T615" s="31"/>
      <c r="U615" s="31"/>
    </row>
    <row r="616" ht="15.75" customHeight="1">
      <c r="B616" s="25"/>
      <c r="C616" s="32"/>
      <c r="D616" s="63"/>
      <c r="E616" s="32"/>
      <c r="F616" s="36"/>
      <c r="G616" s="49"/>
      <c r="H616" s="64"/>
      <c r="I616" s="35"/>
      <c r="J616" s="35"/>
      <c r="K616" s="35"/>
      <c r="L616" s="32"/>
      <c r="M616" s="35"/>
      <c r="N616" s="36"/>
      <c r="O616" s="31"/>
      <c r="P616" s="31"/>
      <c r="Q616" s="31"/>
      <c r="R616" s="31"/>
      <c r="S616" s="31"/>
      <c r="T616" s="31"/>
      <c r="U616" s="31"/>
    </row>
    <row r="617" ht="15.75" customHeight="1">
      <c r="B617" s="25"/>
      <c r="C617" s="32"/>
      <c r="D617" s="63"/>
      <c r="E617" s="32"/>
      <c r="F617" s="36"/>
      <c r="G617" s="49"/>
      <c r="H617" s="64"/>
      <c r="I617" s="35"/>
      <c r="J617" s="35"/>
      <c r="K617" s="35"/>
      <c r="L617" s="32"/>
      <c r="M617" s="35"/>
      <c r="N617" s="36"/>
      <c r="O617" s="31"/>
      <c r="P617" s="31"/>
      <c r="Q617" s="31"/>
      <c r="R617" s="31"/>
      <c r="S617" s="31"/>
      <c r="T617" s="31"/>
      <c r="U617" s="31"/>
    </row>
    <row r="618" ht="15.75" customHeight="1">
      <c r="B618" s="25"/>
      <c r="C618" s="32"/>
      <c r="D618" s="63"/>
      <c r="E618" s="32"/>
      <c r="F618" s="36"/>
      <c r="G618" s="49"/>
      <c r="H618" s="64"/>
      <c r="I618" s="35"/>
      <c r="J618" s="35"/>
      <c r="K618" s="35"/>
      <c r="L618" s="32"/>
      <c r="M618" s="35"/>
      <c r="N618" s="36"/>
      <c r="O618" s="31"/>
      <c r="P618" s="31"/>
      <c r="Q618" s="31"/>
      <c r="R618" s="31"/>
      <c r="S618" s="31"/>
      <c r="T618" s="31"/>
      <c r="U618" s="31"/>
    </row>
    <row r="619" ht="15.75" customHeight="1">
      <c r="B619" s="25"/>
      <c r="C619" s="32"/>
      <c r="D619" s="63"/>
      <c r="E619" s="32"/>
      <c r="F619" s="36"/>
      <c r="G619" s="49"/>
      <c r="H619" s="64"/>
      <c r="I619" s="35"/>
      <c r="J619" s="35"/>
      <c r="K619" s="35"/>
      <c r="L619" s="32"/>
      <c r="M619" s="35"/>
      <c r="N619" s="36"/>
      <c r="O619" s="31"/>
      <c r="P619" s="31"/>
      <c r="Q619" s="31"/>
      <c r="R619" s="31"/>
      <c r="S619" s="31"/>
      <c r="T619" s="31"/>
      <c r="U619" s="31"/>
    </row>
    <row r="620" ht="15.75" customHeight="1">
      <c r="B620" s="25"/>
      <c r="C620" s="32"/>
      <c r="D620" s="63"/>
      <c r="E620" s="32"/>
      <c r="F620" s="36"/>
      <c r="G620" s="49"/>
      <c r="H620" s="64"/>
      <c r="I620" s="35"/>
      <c r="J620" s="35"/>
      <c r="K620" s="35"/>
      <c r="L620" s="32"/>
      <c r="M620" s="35"/>
      <c r="N620" s="36"/>
      <c r="O620" s="31"/>
      <c r="P620" s="31"/>
      <c r="Q620" s="31"/>
      <c r="R620" s="31"/>
      <c r="S620" s="31"/>
      <c r="T620" s="31"/>
      <c r="U620" s="31"/>
    </row>
    <row r="621" ht="15.75" customHeight="1">
      <c r="B621" s="25"/>
      <c r="C621" s="32"/>
      <c r="D621" s="63"/>
      <c r="E621" s="32"/>
      <c r="F621" s="36"/>
      <c r="G621" s="49"/>
      <c r="H621" s="64"/>
      <c r="I621" s="35"/>
      <c r="J621" s="35"/>
      <c r="K621" s="35"/>
      <c r="L621" s="32"/>
      <c r="M621" s="35"/>
      <c r="N621" s="36"/>
      <c r="O621" s="31"/>
      <c r="P621" s="31"/>
      <c r="Q621" s="31"/>
      <c r="R621" s="31"/>
      <c r="S621" s="31"/>
      <c r="T621" s="31"/>
      <c r="U621" s="31"/>
    </row>
    <row r="622" ht="15.75" customHeight="1">
      <c r="B622" s="25"/>
      <c r="C622" s="32"/>
      <c r="D622" s="63"/>
      <c r="E622" s="32"/>
      <c r="F622" s="36"/>
      <c r="G622" s="49"/>
      <c r="H622" s="64"/>
      <c r="I622" s="35"/>
      <c r="J622" s="35"/>
      <c r="K622" s="35"/>
      <c r="L622" s="32"/>
      <c r="M622" s="35"/>
      <c r="N622" s="36"/>
      <c r="O622" s="31"/>
      <c r="P622" s="31"/>
      <c r="Q622" s="31"/>
      <c r="R622" s="31"/>
      <c r="S622" s="31"/>
      <c r="T622" s="31"/>
      <c r="U622" s="31"/>
    </row>
    <row r="623" ht="15.75" customHeight="1">
      <c r="B623" s="25"/>
      <c r="C623" s="32"/>
      <c r="D623" s="63"/>
      <c r="E623" s="32"/>
      <c r="F623" s="36"/>
      <c r="G623" s="49"/>
      <c r="H623" s="64"/>
      <c r="I623" s="35"/>
      <c r="J623" s="35"/>
      <c r="K623" s="35"/>
      <c r="L623" s="32"/>
      <c r="M623" s="35"/>
      <c r="N623" s="36"/>
      <c r="O623" s="31"/>
      <c r="P623" s="31"/>
      <c r="Q623" s="31"/>
      <c r="R623" s="31"/>
      <c r="S623" s="31"/>
      <c r="T623" s="31"/>
      <c r="U623" s="31"/>
    </row>
    <row r="624" ht="15.75" customHeight="1">
      <c r="B624" s="25"/>
      <c r="C624" s="32"/>
      <c r="D624" s="63"/>
      <c r="E624" s="32"/>
      <c r="F624" s="36"/>
      <c r="G624" s="49"/>
      <c r="H624" s="64"/>
      <c r="I624" s="35"/>
      <c r="J624" s="35"/>
      <c r="K624" s="35"/>
      <c r="L624" s="32"/>
      <c r="M624" s="35"/>
      <c r="N624" s="36"/>
      <c r="O624" s="31"/>
      <c r="P624" s="31"/>
      <c r="Q624" s="31"/>
      <c r="R624" s="31"/>
      <c r="S624" s="31"/>
      <c r="T624" s="31"/>
      <c r="U624" s="31"/>
    </row>
    <row r="625" ht="15.75" customHeight="1">
      <c r="B625" s="25"/>
      <c r="C625" s="32"/>
      <c r="D625" s="63"/>
      <c r="E625" s="32"/>
      <c r="F625" s="36"/>
      <c r="G625" s="49"/>
      <c r="H625" s="64"/>
      <c r="I625" s="35"/>
      <c r="J625" s="35"/>
      <c r="K625" s="35"/>
      <c r="L625" s="32"/>
      <c r="M625" s="35"/>
      <c r="N625" s="36"/>
      <c r="O625" s="31"/>
      <c r="P625" s="31"/>
      <c r="Q625" s="31"/>
      <c r="R625" s="31"/>
      <c r="S625" s="31"/>
      <c r="T625" s="31"/>
      <c r="U625" s="31"/>
    </row>
    <row r="626" ht="15.75" customHeight="1">
      <c r="B626" s="25"/>
      <c r="C626" s="32"/>
      <c r="D626" s="63"/>
      <c r="E626" s="32"/>
      <c r="F626" s="36"/>
      <c r="G626" s="49"/>
      <c r="H626" s="64"/>
      <c r="I626" s="35"/>
      <c r="J626" s="35"/>
      <c r="K626" s="35"/>
      <c r="L626" s="32"/>
      <c r="M626" s="35"/>
      <c r="N626" s="36"/>
      <c r="O626" s="31"/>
      <c r="P626" s="31"/>
      <c r="Q626" s="31"/>
      <c r="R626" s="31"/>
      <c r="S626" s="31"/>
      <c r="T626" s="31"/>
      <c r="U626" s="31"/>
    </row>
    <row r="627" ht="15.75" customHeight="1">
      <c r="B627" s="25"/>
      <c r="C627" s="32"/>
      <c r="D627" s="63"/>
      <c r="E627" s="32"/>
      <c r="F627" s="36"/>
      <c r="G627" s="49"/>
      <c r="H627" s="64"/>
      <c r="I627" s="35"/>
      <c r="J627" s="35"/>
      <c r="K627" s="35"/>
      <c r="L627" s="32"/>
      <c r="M627" s="35"/>
      <c r="N627" s="36"/>
      <c r="O627" s="31"/>
      <c r="P627" s="31"/>
      <c r="Q627" s="31"/>
      <c r="R627" s="31"/>
      <c r="S627" s="31"/>
      <c r="T627" s="31"/>
      <c r="U627" s="31"/>
    </row>
    <row r="628" ht="15.75" customHeight="1">
      <c r="B628" s="25"/>
      <c r="C628" s="32"/>
      <c r="D628" s="63"/>
      <c r="E628" s="32"/>
      <c r="F628" s="36"/>
      <c r="G628" s="49"/>
      <c r="H628" s="64"/>
      <c r="I628" s="35"/>
      <c r="J628" s="35"/>
      <c r="K628" s="35"/>
      <c r="L628" s="32"/>
      <c r="M628" s="35"/>
      <c r="N628" s="36"/>
      <c r="O628" s="31"/>
      <c r="P628" s="31"/>
      <c r="Q628" s="31"/>
      <c r="R628" s="31"/>
      <c r="S628" s="31"/>
      <c r="T628" s="31"/>
      <c r="U628" s="31"/>
    </row>
    <row r="629" ht="15.75" customHeight="1">
      <c r="B629" s="25"/>
      <c r="C629" s="32"/>
      <c r="D629" s="63"/>
      <c r="E629" s="32"/>
      <c r="F629" s="36"/>
      <c r="G629" s="49"/>
      <c r="H629" s="64"/>
      <c r="I629" s="35"/>
      <c r="J629" s="35"/>
      <c r="K629" s="35"/>
      <c r="L629" s="32"/>
      <c r="M629" s="35"/>
      <c r="N629" s="36"/>
      <c r="O629" s="31"/>
      <c r="P629" s="31"/>
      <c r="Q629" s="31"/>
      <c r="R629" s="31"/>
      <c r="S629" s="31"/>
      <c r="T629" s="31"/>
      <c r="U629" s="31"/>
    </row>
    <row r="630" ht="15.75" customHeight="1">
      <c r="B630" s="25"/>
      <c r="C630" s="32"/>
      <c r="D630" s="63"/>
      <c r="E630" s="32"/>
      <c r="F630" s="36"/>
      <c r="G630" s="49"/>
      <c r="H630" s="64"/>
      <c r="I630" s="35"/>
      <c r="J630" s="35"/>
      <c r="K630" s="35"/>
      <c r="L630" s="32"/>
      <c r="M630" s="35"/>
      <c r="N630" s="36"/>
      <c r="O630" s="31"/>
      <c r="P630" s="31"/>
      <c r="Q630" s="31"/>
      <c r="R630" s="31"/>
      <c r="S630" s="31"/>
      <c r="T630" s="31"/>
      <c r="U630" s="31"/>
    </row>
    <row r="631" ht="15.75" customHeight="1">
      <c r="B631" s="25"/>
      <c r="C631" s="32"/>
      <c r="D631" s="63"/>
      <c r="E631" s="32"/>
      <c r="F631" s="36"/>
      <c r="G631" s="49"/>
      <c r="H631" s="64"/>
      <c r="I631" s="35"/>
      <c r="J631" s="35"/>
      <c r="K631" s="35"/>
      <c r="L631" s="32"/>
      <c r="M631" s="35"/>
      <c r="N631" s="36"/>
      <c r="O631" s="31"/>
      <c r="P631" s="31"/>
      <c r="Q631" s="31"/>
      <c r="R631" s="31"/>
      <c r="S631" s="31"/>
      <c r="T631" s="31"/>
      <c r="U631" s="31"/>
    </row>
    <row r="632" ht="15.75" customHeight="1">
      <c r="B632" s="25"/>
      <c r="C632" s="32"/>
      <c r="D632" s="63"/>
      <c r="E632" s="32"/>
      <c r="F632" s="36"/>
      <c r="G632" s="49"/>
      <c r="H632" s="64"/>
      <c r="I632" s="35"/>
      <c r="J632" s="35"/>
      <c r="K632" s="35"/>
      <c r="L632" s="32"/>
      <c r="M632" s="35"/>
      <c r="N632" s="36"/>
      <c r="O632" s="31"/>
      <c r="P632" s="31"/>
      <c r="Q632" s="31"/>
      <c r="R632" s="31"/>
      <c r="S632" s="31"/>
      <c r="T632" s="31"/>
      <c r="U632" s="31"/>
    </row>
    <row r="633" ht="15.75" customHeight="1">
      <c r="B633" s="25"/>
      <c r="C633" s="32"/>
      <c r="D633" s="63"/>
      <c r="E633" s="32"/>
      <c r="F633" s="36"/>
      <c r="G633" s="49"/>
      <c r="H633" s="64"/>
      <c r="I633" s="35"/>
      <c r="J633" s="35"/>
      <c r="K633" s="35"/>
      <c r="L633" s="32"/>
      <c r="M633" s="35"/>
      <c r="N633" s="36"/>
      <c r="O633" s="31"/>
      <c r="P633" s="31"/>
      <c r="Q633" s="31"/>
      <c r="R633" s="31"/>
      <c r="S633" s="31"/>
      <c r="T633" s="31"/>
      <c r="U633" s="31"/>
    </row>
    <row r="634" ht="15.75" customHeight="1">
      <c r="B634" s="25"/>
      <c r="C634" s="32"/>
      <c r="D634" s="63"/>
      <c r="E634" s="32"/>
      <c r="F634" s="36"/>
      <c r="G634" s="49"/>
      <c r="H634" s="64"/>
      <c r="I634" s="35"/>
      <c r="J634" s="35"/>
      <c r="K634" s="35"/>
      <c r="L634" s="32"/>
      <c r="M634" s="35"/>
      <c r="N634" s="36"/>
      <c r="O634" s="31"/>
      <c r="P634" s="31"/>
      <c r="Q634" s="31"/>
      <c r="R634" s="31"/>
      <c r="S634" s="31"/>
      <c r="T634" s="31"/>
      <c r="U634" s="31"/>
    </row>
    <row r="635" ht="15.75" customHeight="1">
      <c r="B635" s="25"/>
      <c r="C635" s="32"/>
      <c r="D635" s="63"/>
      <c r="E635" s="32"/>
      <c r="F635" s="36"/>
      <c r="G635" s="49"/>
      <c r="H635" s="64"/>
      <c r="I635" s="35"/>
      <c r="J635" s="35"/>
      <c r="K635" s="35"/>
      <c r="L635" s="32"/>
      <c r="M635" s="35"/>
      <c r="N635" s="36"/>
      <c r="O635" s="31"/>
      <c r="P635" s="31"/>
      <c r="Q635" s="31"/>
      <c r="R635" s="31"/>
      <c r="S635" s="31"/>
      <c r="T635" s="31"/>
      <c r="U635" s="31"/>
    </row>
    <row r="636" ht="15.75" customHeight="1">
      <c r="B636" s="25"/>
      <c r="C636" s="32"/>
      <c r="D636" s="63"/>
      <c r="E636" s="32"/>
      <c r="F636" s="36"/>
      <c r="G636" s="49"/>
      <c r="H636" s="64"/>
      <c r="I636" s="35"/>
      <c r="J636" s="35"/>
      <c r="K636" s="35"/>
      <c r="L636" s="32"/>
      <c r="M636" s="35"/>
      <c r="N636" s="36"/>
      <c r="O636" s="31"/>
      <c r="P636" s="31"/>
      <c r="Q636" s="31"/>
      <c r="R636" s="31"/>
      <c r="S636" s="31"/>
      <c r="T636" s="31"/>
      <c r="U636" s="31"/>
    </row>
    <row r="637" ht="15.75" customHeight="1">
      <c r="B637" s="25"/>
      <c r="C637" s="32"/>
      <c r="D637" s="63"/>
      <c r="E637" s="32"/>
      <c r="F637" s="36"/>
      <c r="G637" s="49"/>
      <c r="H637" s="64"/>
      <c r="I637" s="35"/>
      <c r="J637" s="35"/>
      <c r="K637" s="35"/>
      <c r="L637" s="32"/>
      <c r="M637" s="35"/>
      <c r="N637" s="36"/>
      <c r="O637" s="31"/>
      <c r="P637" s="31"/>
      <c r="Q637" s="31"/>
      <c r="R637" s="31"/>
      <c r="S637" s="31"/>
      <c r="T637" s="31"/>
      <c r="U637" s="31"/>
    </row>
    <row r="638" ht="15.75" customHeight="1">
      <c r="B638" s="25"/>
      <c r="C638" s="32"/>
      <c r="D638" s="63"/>
      <c r="E638" s="32"/>
      <c r="F638" s="36"/>
      <c r="G638" s="49"/>
      <c r="H638" s="64"/>
      <c r="I638" s="35"/>
      <c r="J638" s="35"/>
      <c r="K638" s="35"/>
      <c r="L638" s="32"/>
      <c r="M638" s="35"/>
      <c r="N638" s="36"/>
      <c r="O638" s="31"/>
      <c r="P638" s="31"/>
      <c r="Q638" s="31"/>
      <c r="R638" s="31"/>
      <c r="S638" s="31"/>
      <c r="T638" s="31"/>
      <c r="U638" s="31"/>
    </row>
    <row r="639" ht="15.75" customHeight="1">
      <c r="B639" s="25"/>
      <c r="C639" s="32"/>
      <c r="D639" s="63"/>
      <c r="E639" s="32"/>
      <c r="F639" s="36"/>
      <c r="G639" s="49"/>
      <c r="H639" s="64"/>
      <c r="I639" s="35"/>
      <c r="J639" s="35"/>
      <c r="K639" s="35"/>
      <c r="L639" s="32"/>
      <c r="M639" s="35"/>
      <c r="N639" s="36"/>
      <c r="O639" s="31"/>
      <c r="P639" s="31"/>
      <c r="Q639" s="31"/>
      <c r="R639" s="31"/>
      <c r="S639" s="31"/>
      <c r="T639" s="31"/>
      <c r="U639" s="31"/>
    </row>
    <row r="640" ht="15.75" customHeight="1">
      <c r="B640" s="25"/>
      <c r="C640" s="32"/>
      <c r="D640" s="63"/>
      <c r="E640" s="32"/>
      <c r="F640" s="36"/>
      <c r="G640" s="49"/>
      <c r="H640" s="64"/>
      <c r="I640" s="35"/>
      <c r="J640" s="35"/>
      <c r="K640" s="35"/>
      <c r="L640" s="32"/>
      <c r="M640" s="35"/>
      <c r="N640" s="36"/>
      <c r="O640" s="31"/>
      <c r="P640" s="31"/>
      <c r="Q640" s="31"/>
      <c r="R640" s="31"/>
      <c r="S640" s="31"/>
      <c r="T640" s="31"/>
      <c r="U640" s="31"/>
    </row>
    <row r="641" ht="15.75" customHeight="1">
      <c r="B641" s="25"/>
      <c r="C641" s="32"/>
      <c r="D641" s="63"/>
      <c r="E641" s="32"/>
      <c r="F641" s="36"/>
      <c r="G641" s="49"/>
      <c r="H641" s="64"/>
      <c r="I641" s="35"/>
      <c r="J641" s="35"/>
      <c r="K641" s="35"/>
      <c r="L641" s="32"/>
      <c r="M641" s="35"/>
      <c r="N641" s="36"/>
      <c r="O641" s="31"/>
      <c r="P641" s="31"/>
      <c r="Q641" s="31"/>
      <c r="R641" s="31"/>
      <c r="S641" s="31"/>
      <c r="T641" s="31"/>
      <c r="U641" s="31"/>
    </row>
    <row r="642" ht="15.75" customHeight="1">
      <c r="B642" s="25"/>
      <c r="C642" s="32"/>
      <c r="D642" s="63"/>
      <c r="E642" s="32"/>
      <c r="F642" s="36"/>
      <c r="G642" s="49"/>
      <c r="H642" s="64"/>
      <c r="I642" s="35"/>
      <c r="J642" s="35"/>
      <c r="K642" s="35"/>
      <c r="L642" s="32"/>
      <c r="M642" s="35"/>
      <c r="N642" s="36"/>
      <c r="O642" s="31"/>
      <c r="P642" s="31"/>
      <c r="Q642" s="31"/>
      <c r="R642" s="31"/>
      <c r="S642" s="31"/>
      <c r="T642" s="31"/>
      <c r="U642" s="31"/>
    </row>
    <row r="643" ht="15.75" customHeight="1">
      <c r="B643" s="25"/>
      <c r="C643" s="32"/>
      <c r="D643" s="63"/>
      <c r="E643" s="32"/>
      <c r="F643" s="36"/>
      <c r="G643" s="49"/>
      <c r="H643" s="64"/>
      <c r="I643" s="35"/>
      <c r="J643" s="35"/>
      <c r="K643" s="35"/>
      <c r="L643" s="32"/>
      <c r="M643" s="35"/>
      <c r="N643" s="36"/>
      <c r="O643" s="31"/>
      <c r="P643" s="31"/>
      <c r="Q643" s="31"/>
      <c r="R643" s="31"/>
      <c r="S643" s="31"/>
      <c r="T643" s="31"/>
      <c r="U643" s="31"/>
    </row>
    <row r="644" ht="15.75" customHeight="1">
      <c r="B644" s="25"/>
      <c r="C644" s="32"/>
      <c r="D644" s="63"/>
      <c r="E644" s="32"/>
      <c r="F644" s="36"/>
      <c r="G644" s="49"/>
      <c r="H644" s="64"/>
      <c r="I644" s="35"/>
      <c r="J644" s="35"/>
      <c r="K644" s="35"/>
      <c r="L644" s="32"/>
      <c r="M644" s="35"/>
      <c r="N644" s="36"/>
      <c r="O644" s="31"/>
      <c r="P644" s="31"/>
      <c r="Q644" s="31"/>
      <c r="R644" s="31"/>
      <c r="S644" s="31"/>
      <c r="T644" s="31"/>
      <c r="U644" s="31"/>
    </row>
    <row r="645" ht="15.75" customHeight="1">
      <c r="B645" s="25"/>
      <c r="C645" s="32"/>
      <c r="D645" s="63"/>
      <c r="E645" s="32"/>
      <c r="F645" s="36"/>
      <c r="G645" s="49"/>
      <c r="H645" s="64"/>
      <c r="I645" s="35"/>
      <c r="J645" s="35"/>
      <c r="K645" s="35"/>
      <c r="L645" s="32"/>
      <c r="M645" s="35"/>
      <c r="N645" s="36"/>
      <c r="O645" s="31"/>
      <c r="P645" s="31"/>
      <c r="Q645" s="31"/>
      <c r="R645" s="31"/>
      <c r="S645" s="31"/>
      <c r="T645" s="31"/>
      <c r="U645" s="31"/>
    </row>
    <row r="646" ht="15.75" customHeight="1">
      <c r="B646" s="25"/>
      <c r="C646" s="32"/>
      <c r="D646" s="63"/>
      <c r="E646" s="32"/>
      <c r="F646" s="36"/>
      <c r="G646" s="49"/>
      <c r="H646" s="64"/>
      <c r="I646" s="35"/>
      <c r="J646" s="35"/>
      <c r="K646" s="35"/>
      <c r="L646" s="32"/>
      <c r="M646" s="35"/>
      <c r="N646" s="36"/>
      <c r="O646" s="31"/>
      <c r="P646" s="31"/>
      <c r="Q646" s="31"/>
      <c r="R646" s="31"/>
      <c r="S646" s="31"/>
      <c r="T646" s="31"/>
      <c r="U646" s="31"/>
    </row>
    <row r="647" ht="15.75" customHeight="1">
      <c r="B647" s="25"/>
      <c r="C647" s="32"/>
      <c r="D647" s="63"/>
      <c r="E647" s="32"/>
      <c r="F647" s="36"/>
      <c r="G647" s="49"/>
      <c r="H647" s="64"/>
      <c r="I647" s="35"/>
      <c r="J647" s="35"/>
      <c r="K647" s="35"/>
      <c r="L647" s="32"/>
      <c r="M647" s="35"/>
      <c r="N647" s="36"/>
      <c r="O647" s="31"/>
      <c r="P647" s="31"/>
      <c r="Q647" s="31"/>
      <c r="R647" s="31"/>
      <c r="S647" s="31"/>
      <c r="T647" s="31"/>
      <c r="U647" s="31"/>
    </row>
    <row r="648" ht="15.75" customHeight="1">
      <c r="B648" s="25"/>
      <c r="C648" s="32"/>
      <c r="D648" s="63"/>
      <c r="E648" s="32"/>
      <c r="F648" s="36"/>
      <c r="G648" s="49"/>
      <c r="H648" s="64"/>
      <c r="I648" s="35"/>
      <c r="J648" s="35"/>
      <c r="K648" s="35"/>
      <c r="L648" s="32"/>
      <c r="M648" s="35"/>
      <c r="N648" s="36"/>
      <c r="O648" s="31"/>
      <c r="P648" s="31"/>
      <c r="Q648" s="31"/>
      <c r="R648" s="31"/>
      <c r="S648" s="31"/>
      <c r="T648" s="31"/>
      <c r="U648" s="31"/>
    </row>
    <row r="649" ht="15.75" customHeight="1">
      <c r="B649" s="25"/>
      <c r="C649" s="32"/>
      <c r="D649" s="63"/>
      <c r="E649" s="32"/>
      <c r="F649" s="36"/>
      <c r="G649" s="49"/>
      <c r="H649" s="64"/>
      <c r="I649" s="35"/>
      <c r="J649" s="35"/>
      <c r="K649" s="35"/>
      <c r="L649" s="32"/>
      <c r="M649" s="35"/>
      <c r="N649" s="36"/>
      <c r="O649" s="31"/>
      <c r="P649" s="31"/>
      <c r="Q649" s="31"/>
      <c r="R649" s="31"/>
      <c r="S649" s="31"/>
      <c r="T649" s="31"/>
      <c r="U649" s="31"/>
    </row>
    <row r="650" ht="15.75" customHeight="1">
      <c r="B650" s="25"/>
      <c r="C650" s="32"/>
      <c r="D650" s="63"/>
      <c r="E650" s="32"/>
      <c r="F650" s="36"/>
      <c r="G650" s="49"/>
      <c r="H650" s="64"/>
      <c r="I650" s="35"/>
      <c r="J650" s="35"/>
      <c r="K650" s="35"/>
      <c r="L650" s="32"/>
      <c r="M650" s="35"/>
      <c r="N650" s="36"/>
      <c r="O650" s="31"/>
      <c r="P650" s="31"/>
      <c r="Q650" s="31"/>
      <c r="R650" s="31"/>
      <c r="S650" s="31"/>
      <c r="T650" s="31"/>
      <c r="U650" s="31"/>
    </row>
    <row r="651" ht="15.75" customHeight="1">
      <c r="B651" s="25"/>
      <c r="C651" s="32"/>
      <c r="D651" s="63"/>
      <c r="E651" s="32"/>
      <c r="F651" s="36"/>
      <c r="G651" s="49"/>
      <c r="H651" s="64"/>
      <c r="I651" s="35"/>
      <c r="J651" s="35"/>
      <c r="K651" s="35"/>
      <c r="L651" s="32"/>
      <c r="M651" s="35"/>
      <c r="N651" s="36"/>
      <c r="O651" s="31"/>
      <c r="P651" s="31"/>
      <c r="Q651" s="31"/>
      <c r="R651" s="31"/>
      <c r="S651" s="31"/>
      <c r="T651" s="31"/>
      <c r="U651" s="31"/>
    </row>
    <row r="652" ht="15.75" customHeight="1">
      <c r="B652" s="25"/>
      <c r="C652" s="32"/>
      <c r="D652" s="63"/>
      <c r="E652" s="32"/>
      <c r="F652" s="36"/>
      <c r="G652" s="49"/>
      <c r="H652" s="64"/>
      <c r="I652" s="35"/>
      <c r="J652" s="35"/>
      <c r="K652" s="35"/>
      <c r="L652" s="32"/>
      <c r="M652" s="35"/>
      <c r="N652" s="36"/>
      <c r="O652" s="31"/>
      <c r="P652" s="31"/>
      <c r="Q652" s="31"/>
      <c r="R652" s="31"/>
      <c r="S652" s="31"/>
      <c r="T652" s="31"/>
      <c r="U652" s="31"/>
    </row>
    <row r="653" ht="15.75" customHeight="1">
      <c r="B653" s="25"/>
      <c r="C653" s="32"/>
      <c r="D653" s="63"/>
      <c r="E653" s="32"/>
      <c r="F653" s="36"/>
      <c r="G653" s="49"/>
      <c r="H653" s="64"/>
      <c r="I653" s="35"/>
      <c r="J653" s="35"/>
      <c r="K653" s="35"/>
      <c r="L653" s="32"/>
      <c r="M653" s="35"/>
      <c r="N653" s="36"/>
      <c r="O653" s="31"/>
      <c r="P653" s="31"/>
      <c r="Q653" s="31"/>
      <c r="R653" s="31"/>
      <c r="S653" s="31"/>
      <c r="T653" s="31"/>
      <c r="U653" s="31"/>
    </row>
    <row r="654" ht="15.75" customHeight="1">
      <c r="B654" s="25"/>
      <c r="C654" s="32"/>
      <c r="D654" s="63"/>
      <c r="E654" s="32"/>
      <c r="F654" s="36"/>
      <c r="G654" s="49"/>
      <c r="H654" s="64"/>
      <c r="I654" s="35"/>
      <c r="J654" s="35"/>
      <c r="K654" s="35"/>
      <c r="L654" s="32"/>
      <c r="M654" s="35"/>
      <c r="N654" s="36"/>
      <c r="O654" s="31"/>
      <c r="P654" s="31"/>
      <c r="Q654" s="31"/>
      <c r="R654" s="31"/>
      <c r="S654" s="31"/>
      <c r="T654" s="31"/>
      <c r="U654" s="31"/>
    </row>
    <row r="655" ht="15.75" customHeight="1">
      <c r="B655" s="25"/>
      <c r="C655" s="32"/>
      <c r="D655" s="63"/>
      <c r="E655" s="32"/>
      <c r="F655" s="36"/>
      <c r="G655" s="49"/>
      <c r="H655" s="64"/>
      <c r="I655" s="35"/>
      <c r="J655" s="35"/>
      <c r="K655" s="35"/>
      <c r="L655" s="32"/>
      <c r="M655" s="35"/>
      <c r="N655" s="36"/>
      <c r="O655" s="31"/>
      <c r="P655" s="31"/>
      <c r="Q655" s="31"/>
      <c r="R655" s="31"/>
      <c r="S655" s="31"/>
      <c r="T655" s="31"/>
      <c r="U655" s="31"/>
    </row>
    <row r="656" ht="15.75" customHeight="1">
      <c r="B656" s="25"/>
      <c r="C656" s="32"/>
      <c r="D656" s="63"/>
      <c r="E656" s="32"/>
      <c r="F656" s="36"/>
      <c r="G656" s="49"/>
      <c r="H656" s="64"/>
      <c r="I656" s="35"/>
      <c r="J656" s="35"/>
      <c r="K656" s="35"/>
      <c r="L656" s="32"/>
      <c r="M656" s="35"/>
      <c r="N656" s="36"/>
      <c r="O656" s="31"/>
      <c r="P656" s="31"/>
      <c r="Q656" s="31"/>
      <c r="R656" s="31"/>
      <c r="S656" s="31"/>
      <c r="T656" s="31"/>
      <c r="U656" s="31"/>
    </row>
    <row r="657" ht="15.75" customHeight="1">
      <c r="B657" s="25"/>
      <c r="C657" s="32"/>
      <c r="D657" s="63"/>
      <c r="E657" s="32"/>
      <c r="F657" s="36"/>
      <c r="G657" s="49"/>
      <c r="H657" s="64"/>
      <c r="I657" s="35"/>
      <c r="J657" s="35"/>
      <c r="K657" s="35"/>
      <c r="L657" s="32"/>
      <c r="M657" s="35"/>
      <c r="N657" s="36"/>
      <c r="O657" s="31"/>
      <c r="P657" s="31"/>
      <c r="Q657" s="31"/>
      <c r="R657" s="31"/>
      <c r="S657" s="31"/>
      <c r="T657" s="31"/>
      <c r="U657" s="31"/>
    </row>
    <row r="658" ht="15.75" customHeight="1">
      <c r="B658" s="25"/>
      <c r="C658" s="32"/>
      <c r="D658" s="63"/>
      <c r="E658" s="32"/>
      <c r="F658" s="36"/>
      <c r="G658" s="49"/>
      <c r="H658" s="64"/>
      <c r="I658" s="35"/>
      <c r="J658" s="35"/>
      <c r="K658" s="35"/>
      <c r="L658" s="32"/>
      <c r="M658" s="35"/>
      <c r="N658" s="36"/>
      <c r="O658" s="31"/>
      <c r="P658" s="31"/>
      <c r="Q658" s="31"/>
      <c r="R658" s="31"/>
      <c r="S658" s="31"/>
      <c r="T658" s="31"/>
      <c r="U658" s="31"/>
    </row>
    <row r="659" ht="15.75" customHeight="1">
      <c r="B659" s="25"/>
      <c r="C659" s="32"/>
      <c r="D659" s="63"/>
      <c r="E659" s="32"/>
      <c r="F659" s="36"/>
      <c r="G659" s="49"/>
      <c r="H659" s="64"/>
      <c r="I659" s="35"/>
      <c r="J659" s="35"/>
      <c r="K659" s="35"/>
      <c r="L659" s="32"/>
      <c r="M659" s="35"/>
      <c r="N659" s="36"/>
      <c r="O659" s="31"/>
      <c r="P659" s="31"/>
      <c r="Q659" s="31"/>
      <c r="R659" s="31"/>
      <c r="S659" s="31"/>
      <c r="T659" s="31"/>
      <c r="U659" s="31"/>
    </row>
    <row r="660" ht="15.75" customHeight="1">
      <c r="B660" s="25"/>
      <c r="C660" s="32"/>
      <c r="D660" s="63"/>
      <c r="E660" s="32"/>
      <c r="F660" s="36"/>
      <c r="G660" s="49"/>
      <c r="H660" s="64"/>
      <c r="I660" s="35"/>
      <c r="J660" s="35"/>
      <c r="K660" s="35"/>
      <c r="L660" s="32"/>
      <c r="M660" s="35"/>
      <c r="N660" s="36"/>
      <c r="O660" s="31"/>
      <c r="P660" s="31"/>
      <c r="Q660" s="31"/>
      <c r="R660" s="31"/>
      <c r="S660" s="31"/>
      <c r="T660" s="31"/>
      <c r="U660" s="31"/>
    </row>
    <row r="661" ht="15.75" customHeight="1">
      <c r="B661" s="25"/>
      <c r="C661" s="32"/>
      <c r="D661" s="63"/>
      <c r="E661" s="32"/>
      <c r="F661" s="36"/>
      <c r="G661" s="49"/>
      <c r="H661" s="64"/>
      <c r="I661" s="35"/>
      <c r="J661" s="35"/>
      <c r="K661" s="35"/>
      <c r="L661" s="32"/>
      <c r="M661" s="35"/>
      <c r="N661" s="36"/>
      <c r="O661" s="31"/>
      <c r="P661" s="31"/>
      <c r="Q661" s="31"/>
      <c r="R661" s="31"/>
      <c r="S661" s="31"/>
      <c r="T661" s="31"/>
      <c r="U661" s="31"/>
    </row>
    <row r="662" ht="15.75" customHeight="1">
      <c r="B662" s="25"/>
      <c r="C662" s="32"/>
      <c r="D662" s="63"/>
      <c r="E662" s="32"/>
      <c r="F662" s="36"/>
      <c r="G662" s="49"/>
      <c r="H662" s="64"/>
      <c r="I662" s="35"/>
      <c r="J662" s="35"/>
      <c r="K662" s="35"/>
      <c r="L662" s="32"/>
      <c r="M662" s="35"/>
      <c r="N662" s="36"/>
      <c r="O662" s="31"/>
      <c r="P662" s="31"/>
      <c r="Q662" s="31"/>
      <c r="R662" s="31"/>
      <c r="S662" s="31"/>
      <c r="T662" s="31"/>
      <c r="U662" s="31"/>
    </row>
    <row r="663" ht="15.75" customHeight="1">
      <c r="B663" s="25"/>
      <c r="C663" s="32"/>
      <c r="D663" s="63"/>
      <c r="E663" s="32"/>
      <c r="F663" s="36"/>
      <c r="G663" s="49"/>
      <c r="H663" s="64"/>
      <c r="I663" s="35"/>
      <c r="J663" s="35"/>
      <c r="K663" s="35"/>
      <c r="L663" s="32"/>
      <c r="M663" s="35"/>
      <c r="N663" s="36"/>
      <c r="O663" s="31"/>
      <c r="P663" s="31"/>
      <c r="Q663" s="31"/>
      <c r="R663" s="31"/>
      <c r="S663" s="31"/>
      <c r="T663" s="31"/>
      <c r="U663" s="31"/>
    </row>
    <row r="664" ht="15.75" customHeight="1">
      <c r="B664" s="25"/>
      <c r="C664" s="32"/>
      <c r="D664" s="63"/>
      <c r="E664" s="32"/>
      <c r="F664" s="36"/>
      <c r="G664" s="49"/>
      <c r="H664" s="64"/>
      <c r="I664" s="35"/>
      <c r="J664" s="35"/>
      <c r="K664" s="35"/>
      <c r="L664" s="32"/>
      <c r="M664" s="35"/>
      <c r="N664" s="36"/>
      <c r="O664" s="31"/>
      <c r="P664" s="31"/>
      <c r="Q664" s="31"/>
      <c r="R664" s="31"/>
      <c r="S664" s="31"/>
      <c r="T664" s="31"/>
      <c r="U664" s="31"/>
    </row>
    <row r="665" ht="15.75" customHeight="1">
      <c r="B665" s="25"/>
      <c r="C665" s="32"/>
      <c r="D665" s="63"/>
      <c r="E665" s="32"/>
      <c r="F665" s="36"/>
      <c r="G665" s="49"/>
      <c r="H665" s="64"/>
      <c r="I665" s="35"/>
      <c r="J665" s="35"/>
      <c r="K665" s="35"/>
      <c r="L665" s="32"/>
      <c r="M665" s="35"/>
      <c r="N665" s="36"/>
      <c r="O665" s="31"/>
      <c r="P665" s="31"/>
      <c r="Q665" s="31"/>
      <c r="R665" s="31"/>
      <c r="S665" s="31"/>
      <c r="T665" s="31"/>
      <c r="U665" s="31"/>
    </row>
    <row r="666" ht="15.75" customHeight="1">
      <c r="B666" s="25"/>
      <c r="C666" s="32"/>
      <c r="D666" s="63"/>
      <c r="E666" s="32"/>
      <c r="F666" s="36"/>
      <c r="G666" s="49"/>
      <c r="H666" s="64"/>
      <c r="I666" s="35"/>
      <c r="J666" s="35"/>
      <c r="K666" s="35"/>
      <c r="L666" s="32"/>
      <c r="M666" s="35"/>
      <c r="N666" s="36"/>
      <c r="O666" s="31"/>
      <c r="P666" s="31"/>
      <c r="Q666" s="31"/>
      <c r="R666" s="31"/>
      <c r="S666" s="31"/>
      <c r="T666" s="31"/>
      <c r="U666" s="31"/>
    </row>
    <row r="667" ht="15.75" customHeight="1">
      <c r="B667" s="25"/>
      <c r="C667" s="32"/>
      <c r="D667" s="63"/>
      <c r="E667" s="32"/>
      <c r="F667" s="36"/>
      <c r="G667" s="49"/>
      <c r="H667" s="64"/>
      <c r="I667" s="35"/>
      <c r="J667" s="35"/>
      <c r="K667" s="35"/>
      <c r="L667" s="32"/>
      <c r="M667" s="35"/>
      <c r="N667" s="36"/>
      <c r="O667" s="31"/>
      <c r="P667" s="31"/>
      <c r="Q667" s="31"/>
      <c r="R667" s="31"/>
      <c r="S667" s="31"/>
      <c r="T667" s="31"/>
      <c r="U667" s="31"/>
    </row>
    <row r="668" ht="15.75" customHeight="1">
      <c r="B668" s="25"/>
      <c r="C668" s="32"/>
      <c r="D668" s="63"/>
      <c r="E668" s="32"/>
      <c r="F668" s="36"/>
      <c r="G668" s="49"/>
      <c r="H668" s="64"/>
      <c r="I668" s="35"/>
      <c r="J668" s="35"/>
      <c r="K668" s="35"/>
      <c r="L668" s="32"/>
      <c r="M668" s="35"/>
      <c r="N668" s="36"/>
      <c r="O668" s="31"/>
      <c r="P668" s="31"/>
      <c r="Q668" s="31"/>
      <c r="R668" s="31"/>
      <c r="S668" s="31"/>
      <c r="T668" s="31"/>
      <c r="U668" s="31"/>
    </row>
    <row r="669" ht="15.75" customHeight="1">
      <c r="B669" s="25"/>
      <c r="C669" s="32"/>
      <c r="D669" s="63"/>
      <c r="E669" s="32"/>
      <c r="F669" s="36"/>
      <c r="G669" s="49"/>
      <c r="H669" s="64"/>
      <c r="I669" s="35"/>
      <c r="J669" s="35"/>
      <c r="K669" s="35"/>
      <c r="L669" s="32"/>
      <c r="M669" s="35"/>
      <c r="N669" s="36"/>
      <c r="O669" s="31"/>
      <c r="P669" s="31"/>
      <c r="Q669" s="31"/>
      <c r="R669" s="31"/>
      <c r="S669" s="31"/>
      <c r="T669" s="31"/>
      <c r="U669" s="31"/>
    </row>
    <row r="670" ht="15.75" customHeight="1">
      <c r="B670" s="25"/>
      <c r="C670" s="32"/>
      <c r="D670" s="63"/>
      <c r="E670" s="32"/>
      <c r="F670" s="36"/>
      <c r="G670" s="49"/>
      <c r="H670" s="64"/>
      <c r="I670" s="35"/>
      <c r="J670" s="35"/>
      <c r="K670" s="35"/>
      <c r="L670" s="32"/>
      <c r="M670" s="35"/>
      <c r="N670" s="36"/>
      <c r="O670" s="31"/>
      <c r="P670" s="31"/>
      <c r="Q670" s="31"/>
      <c r="R670" s="31"/>
      <c r="S670" s="31"/>
      <c r="T670" s="31"/>
      <c r="U670" s="31"/>
    </row>
    <row r="671" ht="15.75" customHeight="1">
      <c r="B671" s="25"/>
      <c r="C671" s="32"/>
      <c r="D671" s="63"/>
      <c r="E671" s="32"/>
      <c r="F671" s="36"/>
      <c r="G671" s="49"/>
      <c r="H671" s="64"/>
      <c r="I671" s="35"/>
      <c r="J671" s="35"/>
      <c r="K671" s="35"/>
      <c r="L671" s="32"/>
      <c r="M671" s="35"/>
      <c r="N671" s="36"/>
      <c r="O671" s="31"/>
      <c r="P671" s="31"/>
      <c r="Q671" s="31"/>
      <c r="R671" s="31"/>
      <c r="S671" s="31"/>
      <c r="T671" s="31"/>
      <c r="U671" s="31"/>
    </row>
    <row r="672" ht="15.75" customHeight="1">
      <c r="B672" s="25"/>
      <c r="C672" s="32"/>
      <c r="D672" s="63"/>
      <c r="E672" s="32"/>
      <c r="F672" s="36"/>
      <c r="G672" s="49"/>
      <c r="H672" s="64"/>
      <c r="I672" s="35"/>
      <c r="J672" s="35"/>
      <c r="K672" s="35"/>
      <c r="L672" s="32"/>
      <c r="M672" s="35"/>
      <c r="N672" s="36"/>
      <c r="O672" s="31"/>
      <c r="P672" s="31"/>
      <c r="Q672" s="31"/>
      <c r="R672" s="31"/>
      <c r="S672" s="31"/>
      <c r="T672" s="31"/>
      <c r="U672" s="31"/>
    </row>
    <row r="673" ht="15.75" customHeight="1">
      <c r="B673" s="25"/>
      <c r="C673" s="32"/>
      <c r="D673" s="63"/>
      <c r="E673" s="32"/>
      <c r="F673" s="36"/>
      <c r="G673" s="49"/>
      <c r="H673" s="64"/>
      <c r="I673" s="35"/>
      <c r="J673" s="35"/>
      <c r="K673" s="35"/>
      <c r="L673" s="32"/>
      <c r="M673" s="35"/>
      <c r="N673" s="36"/>
      <c r="O673" s="31"/>
      <c r="P673" s="31"/>
      <c r="Q673" s="31"/>
      <c r="R673" s="31"/>
      <c r="S673" s="31"/>
      <c r="T673" s="31"/>
      <c r="U673" s="31"/>
    </row>
    <row r="674" ht="15.75" customHeight="1">
      <c r="B674" s="25"/>
      <c r="C674" s="32"/>
      <c r="D674" s="63"/>
      <c r="E674" s="32"/>
      <c r="F674" s="36"/>
      <c r="G674" s="49"/>
      <c r="H674" s="64"/>
      <c r="I674" s="35"/>
      <c r="J674" s="35"/>
      <c r="K674" s="35"/>
      <c r="L674" s="32"/>
      <c r="M674" s="35"/>
      <c r="N674" s="36"/>
      <c r="O674" s="31"/>
      <c r="P674" s="31"/>
      <c r="Q674" s="31"/>
      <c r="R674" s="31"/>
      <c r="S674" s="31"/>
      <c r="T674" s="31"/>
      <c r="U674" s="31"/>
    </row>
    <row r="675" ht="15.75" customHeight="1">
      <c r="B675" s="25"/>
      <c r="C675" s="32"/>
      <c r="D675" s="63"/>
      <c r="E675" s="32"/>
      <c r="F675" s="36"/>
      <c r="G675" s="49"/>
      <c r="H675" s="64"/>
      <c r="I675" s="35"/>
      <c r="J675" s="35"/>
      <c r="K675" s="35"/>
      <c r="L675" s="32"/>
      <c r="M675" s="35"/>
      <c r="N675" s="36"/>
      <c r="O675" s="31"/>
      <c r="P675" s="31"/>
      <c r="Q675" s="31"/>
      <c r="R675" s="31"/>
      <c r="S675" s="31"/>
      <c r="T675" s="31"/>
      <c r="U675" s="31"/>
    </row>
    <row r="676" ht="15.75" customHeight="1">
      <c r="B676" s="25"/>
      <c r="C676" s="32"/>
      <c r="D676" s="63"/>
      <c r="E676" s="32"/>
      <c r="F676" s="36"/>
      <c r="G676" s="49"/>
      <c r="H676" s="64"/>
      <c r="I676" s="35"/>
      <c r="J676" s="35"/>
      <c r="K676" s="35"/>
      <c r="L676" s="32"/>
      <c r="M676" s="35"/>
      <c r="N676" s="36"/>
      <c r="O676" s="31"/>
      <c r="P676" s="31"/>
      <c r="Q676" s="31"/>
      <c r="R676" s="31"/>
      <c r="S676" s="31"/>
      <c r="T676" s="31"/>
      <c r="U676" s="31"/>
    </row>
    <row r="677" ht="15.75" customHeight="1">
      <c r="B677" s="25"/>
      <c r="C677" s="32"/>
      <c r="D677" s="63"/>
      <c r="E677" s="32"/>
      <c r="F677" s="36"/>
      <c r="G677" s="49"/>
      <c r="H677" s="64"/>
      <c r="I677" s="35"/>
      <c r="J677" s="35"/>
      <c r="K677" s="35"/>
      <c r="L677" s="32"/>
      <c r="M677" s="35"/>
      <c r="N677" s="36"/>
      <c r="O677" s="31"/>
      <c r="P677" s="31"/>
      <c r="Q677" s="31"/>
      <c r="R677" s="31"/>
      <c r="S677" s="31"/>
      <c r="T677" s="31"/>
      <c r="U677" s="31"/>
    </row>
    <row r="678" ht="15.75" customHeight="1">
      <c r="B678" s="25"/>
      <c r="C678" s="32"/>
      <c r="D678" s="63"/>
      <c r="E678" s="32"/>
      <c r="F678" s="36"/>
      <c r="G678" s="49"/>
      <c r="H678" s="64"/>
      <c r="I678" s="35"/>
      <c r="J678" s="35"/>
      <c r="K678" s="35"/>
      <c r="L678" s="32"/>
      <c r="M678" s="35"/>
      <c r="N678" s="36"/>
      <c r="O678" s="31"/>
      <c r="P678" s="31"/>
      <c r="Q678" s="31"/>
      <c r="R678" s="31"/>
      <c r="S678" s="31"/>
      <c r="T678" s="31"/>
      <c r="U678" s="31"/>
    </row>
    <row r="679" ht="15.75" customHeight="1">
      <c r="B679" s="25"/>
      <c r="C679" s="32"/>
      <c r="D679" s="63"/>
      <c r="E679" s="32"/>
      <c r="F679" s="36"/>
      <c r="G679" s="49"/>
      <c r="H679" s="64"/>
      <c r="I679" s="35"/>
      <c r="J679" s="35"/>
      <c r="K679" s="35"/>
      <c r="L679" s="32"/>
      <c r="M679" s="35"/>
      <c r="N679" s="36"/>
      <c r="O679" s="31"/>
      <c r="P679" s="31"/>
      <c r="Q679" s="31"/>
      <c r="R679" s="31"/>
      <c r="S679" s="31"/>
      <c r="T679" s="31"/>
      <c r="U679" s="31"/>
    </row>
    <row r="680" ht="15.75" customHeight="1">
      <c r="B680" s="25"/>
      <c r="C680" s="32"/>
      <c r="D680" s="63"/>
      <c r="E680" s="32"/>
      <c r="F680" s="36"/>
      <c r="G680" s="49"/>
      <c r="H680" s="64"/>
      <c r="I680" s="35"/>
      <c r="J680" s="35"/>
      <c r="K680" s="35"/>
      <c r="L680" s="32"/>
      <c r="M680" s="35"/>
      <c r="N680" s="36"/>
      <c r="O680" s="31"/>
      <c r="P680" s="31"/>
      <c r="Q680" s="31"/>
      <c r="R680" s="31"/>
      <c r="S680" s="31"/>
      <c r="T680" s="31"/>
      <c r="U680" s="31"/>
    </row>
    <row r="681" ht="15.75" customHeight="1">
      <c r="B681" s="25"/>
      <c r="C681" s="32"/>
      <c r="D681" s="63"/>
      <c r="E681" s="32"/>
      <c r="F681" s="36"/>
      <c r="G681" s="49"/>
      <c r="H681" s="64"/>
      <c r="I681" s="35"/>
      <c r="J681" s="35"/>
      <c r="K681" s="35"/>
      <c r="L681" s="32"/>
      <c r="M681" s="35"/>
      <c r="N681" s="36"/>
      <c r="O681" s="31"/>
      <c r="P681" s="31"/>
      <c r="Q681" s="31"/>
      <c r="R681" s="31"/>
      <c r="S681" s="31"/>
      <c r="T681" s="31"/>
      <c r="U681" s="31"/>
    </row>
    <row r="682" ht="15.75" customHeight="1">
      <c r="B682" s="25"/>
      <c r="C682" s="32"/>
      <c r="D682" s="63"/>
      <c r="E682" s="32"/>
      <c r="F682" s="36"/>
      <c r="G682" s="49"/>
      <c r="H682" s="64"/>
      <c r="I682" s="35"/>
      <c r="J682" s="35"/>
      <c r="K682" s="35"/>
      <c r="L682" s="32"/>
      <c r="M682" s="35"/>
      <c r="N682" s="36"/>
      <c r="O682" s="31"/>
      <c r="P682" s="31"/>
      <c r="Q682" s="31"/>
      <c r="R682" s="31"/>
      <c r="S682" s="31"/>
      <c r="T682" s="31"/>
      <c r="U682" s="31"/>
    </row>
    <row r="683" ht="15.75" customHeight="1">
      <c r="B683" s="25"/>
      <c r="C683" s="32"/>
      <c r="D683" s="63"/>
      <c r="E683" s="32"/>
      <c r="F683" s="36"/>
      <c r="G683" s="49"/>
      <c r="H683" s="64"/>
      <c r="I683" s="35"/>
      <c r="J683" s="35"/>
      <c r="K683" s="35"/>
      <c r="L683" s="32"/>
      <c r="M683" s="35"/>
      <c r="N683" s="36"/>
      <c r="O683" s="31"/>
      <c r="P683" s="31"/>
      <c r="Q683" s="31"/>
      <c r="R683" s="31"/>
      <c r="S683" s="31"/>
      <c r="T683" s="31"/>
      <c r="U683" s="31"/>
    </row>
    <row r="684" ht="15.75" customHeight="1">
      <c r="B684" s="25"/>
      <c r="C684" s="32"/>
      <c r="D684" s="63"/>
      <c r="E684" s="32"/>
      <c r="F684" s="36"/>
      <c r="G684" s="49"/>
      <c r="H684" s="64"/>
      <c r="I684" s="35"/>
      <c r="J684" s="35"/>
      <c r="K684" s="35"/>
      <c r="L684" s="32"/>
      <c r="M684" s="35"/>
      <c r="N684" s="36"/>
      <c r="O684" s="31"/>
      <c r="P684" s="31"/>
      <c r="Q684" s="31"/>
      <c r="R684" s="31"/>
      <c r="S684" s="31"/>
      <c r="T684" s="31"/>
      <c r="U684" s="31"/>
    </row>
    <row r="685" ht="15.75" customHeight="1">
      <c r="B685" s="25"/>
      <c r="C685" s="32"/>
      <c r="D685" s="63"/>
      <c r="E685" s="32"/>
      <c r="F685" s="36"/>
      <c r="G685" s="49"/>
      <c r="H685" s="64"/>
      <c r="I685" s="35"/>
      <c r="J685" s="35"/>
      <c r="K685" s="35"/>
      <c r="L685" s="32"/>
      <c r="M685" s="35"/>
      <c r="N685" s="36"/>
      <c r="O685" s="31"/>
      <c r="P685" s="31"/>
      <c r="Q685" s="31"/>
      <c r="R685" s="31"/>
      <c r="S685" s="31"/>
      <c r="T685" s="31"/>
      <c r="U685" s="31"/>
    </row>
    <row r="686" ht="15.75" customHeight="1">
      <c r="B686" s="25"/>
      <c r="C686" s="32"/>
      <c r="D686" s="63"/>
      <c r="E686" s="32"/>
      <c r="F686" s="36"/>
      <c r="G686" s="49"/>
      <c r="H686" s="64"/>
      <c r="I686" s="35"/>
      <c r="J686" s="35"/>
      <c r="K686" s="35"/>
      <c r="L686" s="32"/>
      <c r="M686" s="35"/>
      <c r="N686" s="36"/>
      <c r="O686" s="31"/>
      <c r="P686" s="31"/>
      <c r="Q686" s="31"/>
      <c r="R686" s="31"/>
      <c r="S686" s="31"/>
      <c r="T686" s="31"/>
      <c r="U686" s="31"/>
    </row>
    <row r="687" ht="15.75" customHeight="1">
      <c r="B687" s="25"/>
      <c r="C687" s="32"/>
      <c r="D687" s="63"/>
      <c r="E687" s="32"/>
      <c r="F687" s="36"/>
      <c r="G687" s="49"/>
      <c r="H687" s="64"/>
      <c r="I687" s="35"/>
      <c r="J687" s="35"/>
      <c r="K687" s="35"/>
      <c r="L687" s="32"/>
      <c r="M687" s="35"/>
      <c r="N687" s="36"/>
      <c r="O687" s="31"/>
      <c r="P687" s="31"/>
      <c r="Q687" s="31"/>
      <c r="R687" s="31"/>
      <c r="S687" s="31"/>
      <c r="T687" s="31"/>
      <c r="U687" s="31"/>
    </row>
    <row r="688" ht="15.75" customHeight="1">
      <c r="B688" s="25"/>
      <c r="C688" s="32"/>
      <c r="D688" s="63"/>
      <c r="E688" s="32"/>
      <c r="F688" s="36"/>
      <c r="G688" s="49"/>
      <c r="H688" s="64"/>
      <c r="I688" s="35"/>
      <c r="J688" s="35"/>
      <c r="K688" s="35"/>
      <c r="L688" s="32"/>
      <c r="M688" s="35"/>
      <c r="N688" s="36"/>
      <c r="O688" s="31"/>
      <c r="P688" s="31"/>
      <c r="Q688" s="31"/>
      <c r="R688" s="31"/>
      <c r="S688" s="31"/>
      <c r="T688" s="31"/>
      <c r="U688" s="31"/>
    </row>
    <row r="689" ht="15.75" customHeight="1">
      <c r="B689" s="25"/>
      <c r="C689" s="32"/>
      <c r="D689" s="63"/>
      <c r="E689" s="32"/>
      <c r="F689" s="36"/>
      <c r="G689" s="49"/>
      <c r="H689" s="64"/>
      <c r="I689" s="35"/>
      <c r="J689" s="35"/>
      <c r="K689" s="35"/>
      <c r="L689" s="32"/>
      <c r="M689" s="35"/>
      <c r="N689" s="36"/>
      <c r="O689" s="31"/>
      <c r="P689" s="31"/>
      <c r="Q689" s="31"/>
      <c r="R689" s="31"/>
      <c r="S689" s="31"/>
      <c r="T689" s="31"/>
      <c r="U689" s="31"/>
    </row>
    <row r="690" ht="15.75" customHeight="1">
      <c r="B690" s="25"/>
      <c r="C690" s="32"/>
      <c r="D690" s="63"/>
      <c r="E690" s="32"/>
      <c r="F690" s="36"/>
      <c r="G690" s="49"/>
      <c r="H690" s="64"/>
      <c r="I690" s="35"/>
      <c r="J690" s="35"/>
      <c r="K690" s="35"/>
      <c r="L690" s="32"/>
      <c r="M690" s="35"/>
      <c r="N690" s="36"/>
      <c r="O690" s="31"/>
      <c r="P690" s="31"/>
      <c r="Q690" s="31"/>
      <c r="R690" s="31"/>
      <c r="S690" s="31"/>
      <c r="T690" s="31"/>
      <c r="U690" s="31"/>
    </row>
    <row r="691" ht="15.75" customHeight="1">
      <c r="B691" s="25"/>
      <c r="C691" s="32"/>
      <c r="D691" s="63"/>
      <c r="E691" s="32"/>
      <c r="F691" s="36"/>
      <c r="G691" s="49"/>
      <c r="H691" s="64"/>
      <c r="I691" s="35"/>
      <c r="J691" s="35"/>
      <c r="K691" s="35"/>
      <c r="L691" s="32"/>
      <c r="M691" s="35"/>
      <c r="N691" s="36"/>
      <c r="O691" s="31"/>
      <c r="P691" s="31"/>
      <c r="Q691" s="31"/>
      <c r="R691" s="31"/>
      <c r="S691" s="31"/>
      <c r="T691" s="31"/>
      <c r="U691" s="31"/>
    </row>
    <row r="692" ht="15.75" customHeight="1">
      <c r="B692" s="25"/>
      <c r="C692" s="32"/>
      <c r="D692" s="63"/>
      <c r="E692" s="32"/>
      <c r="F692" s="36"/>
      <c r="G692" s="49"/>
      <c r="H692" s="64"/>
      <c r="I692" s="35"/>
      <c r="J692" s="35"/>
      <c r="K692" s="35"/>
      <c r="L692" s="32"/>
      <c r="M692" s="35"/>
      <c r="N692" s="36"/>
      <c r="O692" s="31"/>
      <c r="P692" s="31"/>
      <c r="Q692" s="31"/>
      <c r="R692" s="31"/>
      <c r="S692" s="31"/>
      <c r="T692" s="31"/>
      <c r="U692" s="31"/>
    </row>
    <row r="693" ht="15.75" customHeight="1">
      <c r="B693" s="25"/>
      <c r="C693" s="32"/>
      <c r="D693" s="63"/>
      <c r="E693" s="32"/>
      <c r="F693" s="36"/>
      <c r="G693" s="49"/>
      <c r="H693" s="64"/>
      <c r="I693" s="35"/>
      <c r="J693" s="35"/>
      <c r="K693" s="35"/>
      <c r="L693" s="32"/>
      <c r="M693" s="35"/>
      <c r="N693" s="36"/>
      <c r="O693" s="31"/>
      <c r="P693" s="31"/>
      <c r="Q693" s="31"/>
      <c r="R693" s="31"/>
      <c r="S693" s="31"/>
      <c r="T693" s="31"/>
      <c r="U693" s="31"/>
    </row>
    <row r="694" ht="15.75" customHeight="1">
      <c r="B694" s="25"/>
      <c r="C694" s="32"/>
      <c r="D694" s="63"/>
      <c r="E694" s="32"/>
      <c r="F694" s="36"/>
      <c r="G694" s="49"/>
      <c r="H694" s="64"/>
      <c r="I694" s="35"/>
      <c r="J694" s="35"/>
      <c r="K694" s="35"/>
      <c r="L694" s="32"/>
      <c r="M694" s="35"/>
      <c r="N694" s="36"/>
      <c r="O694" s="31"/>
      <c r="P694" s="31"/>
      <c r="Q694" s="31"/>
      <c r="R694" s="31"/>
      <c r="S694" s="31"/>
      <c r="T694" s="31"/>
      <c r="U694" s="31"/>
    </row>
    <row r="695" ht="15.75" customHeight="1">
      <c r="B695" s="25"/>
      <c r="C695" s="32"/>
      <c r="D695" s="63"/>
      <c r="E695" s="32"/>
      <c r="F695" s="36"/>
      <c r="G695" s="49"/>
      <c r="H695" s="64"/>
      <c r="I695" s="35"/>
      <c r="J695" s="35"/>
      <c r="K695" s="35"/>
      <c r="L695" s="32"/>
      <c r="M695" s="35"/>
      <c r="N695" s="36"/>
      <c r="O695" s="31"/>
      <c r="P695" s="31"/>
      <c r="Q695" s="31"/>
      <c r="R695" s="31"/>
      <c r="S695" s="31"/>
      <c r="T695" s="31"/>
      <c r="U695" s="31"/>
    </row>
    <row r="696" ht="15.75" customHeight="1">
      <c r="B696" s="25"/>
      <c r="C696" s="32"/>
      <c r="D696" s="63"/>
      <c r="E696" s="32"/>
      <c r="F696" s="36"/>
      <c r="G696" s="49"/>
      <c r="H696" s="64"/>
      <c r="I696" s="35"/>
      <c r="J696" s="35"/>
      <c r="K696" s="35"/>
      <c r="L696" s="32"/>
      <c r="M696" s="35"/>
      <c r="N696" s="36"/>
      <c r="O696" s="31"/>
      <c r="P696" s="31"/>
      <c r="Q696" s="31"/>
      <c r="R696" s="31"/>
      <c r="S696" s="31"/>
      <c r="T696" s="31"/>
      <c r="U696" s="31"/>
    </row>
    <row r="697" ht="15.75" customHeight="1">
      <c r="B697" s="25"/>
      <c r="C697" s="32"/>
      <c r="D697" s="63"/>
      <c r="E697" s="32"/>
      <c r="F697" s="36"/>
      <c r="G697" s="49"/>
      <c r="H697" s="64"/>
      <c r="I697" s="35"/>
      <c r="J697" s="35"/>
      <c r="K697" s="35"/>
      <c r="L697" s="32"/>
      <c r="M697" s="35"/>
      <c r="N697" s="36"/>
      <c r="O697" s="31"/>
      <c r="P697" s="31"/>
      <c r="Q697" s="31"/>
      <c r="R697" s="31"/>
      <c r="S697" s="31"/>
      <c r="T697" s="31"/>
      <c r="U697" s="31"/>
    </row>
    <row r="698" ht="15.75" customHeight="1">
      <c r="B698" s="25"/>
      <c r="C698" s="32"/>
      <c r="D698" s="63"/>
      <c r="E698" s="32"/>
      <c r="F698" s="36"/>
      <c r="G698" s="49"/>
      <c r="H698" s="64"/>
      <c r="I698" s="35"/>
      <c r="J698" s="35"/>
      <c r="K698" s="35"/>
      <c r="L698" s="32"/>
      <c r="M698" s="35"/>
      <c r="N698" s="36"/>
      <c r="O698" s="31"/>
      <c r="P698" s="31"/>
      <c r="Q698" s="31"/>
      <c r="R698" s="31"/>
      <c r="S698" s="31"/>
      <c r="T698" s="31"/>
      <c r="U698" s="31"/>
    </row>
    <row r="699" ht="15.75" customHeight="1">
      <c r="B699" s="25"/>
      <c r="C699" s="32"/>
      <c r="D699" s="63"/>
      <c r="E699" s="32"/>
      <c r="F699" s="36"/>
      <c r="G699" s="49"/>
      <c r="H699" s="64"/>
      <c r="I699" s="35"/>
      <c r="J699" s="35"/>
      <c r="K699" s="35"/>
      <c r="L699" s="32"/>
      <c r="M699" s="35"/>
      <c r="N699" s="36"/>
      <c r="O699" s="31"/>
      <c r="P699" s="31"/>
      <c r="Q699" s="31"/>
      <c r="R699" s="31"/>
      <c r="S699" s="31"/>
      <c r="T699" s="31"/>
      <c r="U699" s="31"/>
    </row>
    <row r="700" ht="15.75" customHeight="1">
      <c r="B700" s="25"/>
      <c r="C700" s="32"/>
      <c r="D700" s="63"/>
      <c r="E700" s="32"/>
      <c r="F700" s="36"/>
      <c r="G700" s="49"/>
      <c r="H700" s="64"/>
      <c r="I700" s="35"/>
      <c r="J700" s="35"/>
      <c r="K700" s="35"/>
      <c r="L700" s="32"/>
      <c r="M700" s="35"/>
      <c r="N700" s="36"/>
      <c r="O700" s="31"/>
      <c r="P700" s="31"/>
      <c r="Q700" s="31"/>
      <c r="R700" s="31"/>
      <c r="S700" s="31"/>
      <c r="T700" s="31"/>
      <c r="U700" s="31"/>
    </row>
    <row r="701" ht="15.75" customHeight="1">
      <c r="B701" s="25"/>
      <c r="C701" s="32"/>
      <c r="D701" s="63"/>
      <c r="E701" s="32"/>
      <c r="F701" s="36"/>
      <c r="G701" s="49"/>
      <c r="H701" s="64"/>
      <c r="I701" s="35"/>
      <c r="J701" s="35"/>
      <c r="K701" s="35"/>
      <c r="L701" s="32"/>
      <c r="M701" s="35"/>
      <c r="N701" s="36"/>
      <c r="O701" s="31"/>
      <c r="P701" s="31"/>
      <c r="Q701" s="31"/>
      <c r="R701" s="31"/>
      <c r="S701" s="31"/>
      <c r="T701" s="31"/>
      <c r="U701" s="31"/>
    </row>
    <row r="702" ht="15.75" customHeight="1">
      <c r="B702" s="25"/>
      <c r="C702" s="32"/>
      <c r="D702" s="63"/>
      <c r="E702" s="32"/>
      <c r="F702" s="36"/>
      <c r="G702" s="49"/>
      <c r="H702" s="64"/>
      <c r="I702" s="35"/>
      <c r="J702" s="35"/>
      <c r="K702" s="35"/>
      <c r="L702" s="32"/>
      <c r="M702" s="35"/>
      <c r="N702" s="36"/>
      <c r="O702" s="31"/>
      <c r="P702" s="31"/>
      <c r="Q702" s="31"/>
      <c r="R702" s="31"/>
      <c r="S702" s="31"/>
      <c r="T702" s="31"/>
      <c r="U702" s="31"/>
    </row>
    <row r="703" ht="15.75" customHeight="1">
      <c r="B703" s="25"/>
      <c r="C703" s="32"/>
      <c r="D703" s="63"/>
      <c r="E703" s="32"/>
      <c r="F703" s="36"/>
      <c r="G703" s="49"/>
      <c r="H703" s="64"/>
      <c r="I703" s="35"/>
      <c r="J703" s="35"/>
      <c r="K703" s="35"/>
      <c r="L703" s="32"/>
      <c r="M703" s="35"/>
      <c r="N703" s="36"/>
      <c r="O703" s="31"/>
      <c r="P703" s="31"/>
      <c r="Q703" s="31"/>
      <c r="R703" s="31"/>
      <c r="S703" s="31"/>
      <c r="T703" s="31"/>
      <c r="U703" s="31"/>
    </row>
    <row r="704" ht="15.75" customHeight="1">
      <c r="B704" s="25"/>
      <c r="C704" s="32"/>
      <c r="D704" s="63"/>
      <c r="E704" s="32"/>
      <c r="F704" s="36"/>
      <c r="G704" s="49"/>
      <c r="H704" s="64"/>
      <c r="I704" s="35"/>
      <c r="J704" s="35"/>
      <c r="K704" s="35"/>
      <c r="L704" s="32"/>
      <c r="M704" s="35"/>
      <c r="N704" s="36"/>
      <c r="O704" s="31"/>
      <c r="P704" s="31"/>
      <c r="Q704" s="31"/>
      <c r="R704" s="31"/>
      <c r="S704" s="31"/>
      <c r="T704" s="31"/>
      <c r="U704" s="31"/>
    </row>
    <row r="705" ht="15.75" customHeight="1">
      <c r="B705" s="25"/>
      <c r="C705" s="32"/>
      <c r="D705" s="63"/>
      <c r="E705" s="32"/>
      <c r="F705" s="36"/>
      <c r="G705" s="49"/>
      <c r="H705" s="64"/>
      <c r="I705" s="35"/>
      <c r="J705" s="35"/>
      <c r="K705" s="35"/>
      <c r="L705" s="32"/>
      <c r="M705" s="35"/>
      <c r="N705" s="36"/>
      <c r="O705" s="31"/>
      <c r="P705" s="31"/>
      <c r="Q705" s="31"/>
      <c r="R705" s="31"/>
      <c r="S705" s="31"/>
      <c r="T705" s="31"/>
      <c r="U705" s="31"/>
    </row>
    <row r="706" ht="15.75" customHeight="1">
      <c r="B706" s="25"/>
      <c r="C706" s="32"/>
      <c r="D706" s="63"/>
      <c r="E706" s="32"/>
      <c r="F706" s="36"/>
      <c r="G706" s="49"/>
      <c r="H706" s="64"/>
      <c r="I706" s="35"/>
      <c r="J706" s="35"/>
      <c r="K706" s="35"/>
      <c r="L706" s="32"/>
      <c r="M706" s="35"/>
      <c r="N706" s="36"/>
      <c r="O706" s="31"/>
      <c r="P706" s="31"/>
      <c r="Q706" s="31"/>
      <c r="R706" s="31"/>
      <c r="S706" s="31"/>
      <c r="T706" s="31"/>
      <c r="U706" s="31"/>
    </row>
    <row r="707" ht="15.75" customHeight="1">
      <c r="B707" s="25"/>
      <c r="C707" s="32"/>
      <c r="D707" s="63"/>
      <c r="E707" s="32"/>
      <c r="F707" s="36"/>
      <c r="G707" s="49"/>
      <c r="H707" s="64"/>
      <c r="I707" s="35"/>
      <c r="J707" s="35"/>
      <c r="K707" s="35"/>
      <c r="L707" s="32"/>
      <c r="M707" s="35"/>
      <c r="N707" s="36"/>
      <c r="O707" s="31"/>
      <c r="P707" s="31"/>
      <c r="Q707" s="31"/>
      <c r="R707" s="31"/>
      <c r="S707" s="31"/>
      <c r="T707" s="31"/>
      <c r="U707" s="31"/>
    </row>
    <row r="708" ht="15.75" customHeight="1">
      <c r="B708" s="25"/>
      <c r="C708" s="32"/>
      <c r="D708" s="63"/>
      <c r="E708" s="32"/>
      <c r="F708" s="36"/>
      <c r="G708" s="49"/>
      <c r="H708" s="64"/>
      <c r="I708" s="35"/>
      <c r="J708" s="35"/>
      <c r="K708" s="35"/>
      <c r="L708" s="32"/>
      <c r="M708" s="35"/>
      <c r="N708" s="36"/>
      <c r="O708" s="31"/>
      <c r="P708" s="31"/>
      <c r="Q708" s="31"/>
      <c r="R708" s="31"/>
      <c r="S708" s="31"/>
      <c r="T708" s="31"/>
      <c r="U708" s="31"/>
    </row>
    <row r="709" ht="15.75" customHeight="1">
      <c r="B709" s="25"/>
      <c r="C709" s="32"/>
      <c r="D709" s="63"/>
      <c r="E709" s="32"/>
      <c r="F709" s="36"/>
      <c r="G709" s="49"/>
      <c r="H709" s="64"/>
      <c r="I709" s="35"/>
      <c r="J709" s="35"/>
      <c r="K709" s="35"/>
      <c r="L709" s="32"/>
      <c r="M709" s="35"/>
      <c r="N709" s="36"/>
      <c r="O709" s="31"/>
      <c r="P709" s="31"/>
      <c r="Q709" s="31"/>
      <c r="R709" s="31"/>
      <c r="S709" s="31"/>
      <c r="T709" s="31"/>
      <c r="U709" s="31"/>
    </row>
    <row r="710" ht="15.75" customHeight="1">
      <c r="B710" s="25"/>
      <c r="C710" s="32"/>
      <c r="D710" s="63"/>
      <c r="E710" s="32"/>
      <c r="F710" s="36"/>
      <c r="G710" s="49"/>
      <c r="H710" s="64"/>
      <c r="I710" s="35"/>
      <c r="J710" s="35"/>
      <c r="K710" s="35"/>
      <c r="L710" s="32"/>
      <c r="M710" s="35"/>
      <c r="N710" s="36"/>
      <c r="O710" s="31"/>
      <c r="P710" s="31"/>
      <c r="Q710" s="31"/>
      <c r="R710" s="31"/>
      <c r="S710" s="31"/>
      <c r="T710" s="31"/>
      <c r="U710" s="31"/>
    </row>
    <row r="711" ht="15.75" customHeight="1">
      <c r="B711" s="25"/>
      <c r="C711" s="32"/>
      <c r="D711" s="63"/>
      <c r="E711" s="32"/>
      <c r="F711" s="36"/>
      <c r="G711" s="49"/>
      <c r="H711" s="64"/>
      <c r="I711" s="35"/>
      <c r="J711" s="35"/>
      <c r="K711" s="35"/>
      <c r="L711" s="32"/>
      <c r="M711" s="35"/>
      <c r="N711" s="36"/>
      <c r="O711" s="31"/>
      <c r="P711" s="31"/>
      <c r="Q711" s="31"/>
      <c r="R711" s="31"/>
      <c r="S711" s="31"/>
      <c r="T711" s="31"/>
      <c r="U711" s="31"/>
    </row>
    <row r="712" ht="15.75" customHeight="1">
      <c r="B712" s="25"/>
      <c r="C712" s="32"/>
      <c r="D712" s="63"/>
      <c r="E712" s="32"/>
      <c r="F712" s="36"/>
      <c r="G712" s="49"/>
      <c r="H712" s="64"/>
      <c r="I712" s="35"/>
      <c r="J712" s="35"/>
      <c r="K712" s="35"/>
      <c r="L712" s="32"/>
      <c r="M712" s="35"/>
      <c r="N712" s="36"/>
      <c r="O712" s="31"/>
      <c r="P712" s="31"/>
      <c r="Q712" s="31"/>
      <c r="R712" s="31"/>
      <c r="S712" s="31"/>
      <c r="T712" s="31"/>
      <c r="U712" s="31"/>
    </row>
    <row r="713" ht="15.75" customHeight="1">
      <c r="B713" s="25"/>
      <c r="C713" s="32"/>
      <c r="D713" s="63"/>
      <c r="E713" s="32"/>
      <c r="F713" s="36"/>
      <c r="G713" s="49"/>
      <c r="H713" s="64"/>
      <c r="I713" s="35"/>
      <c r="J713" s="35"/>
      <c r="K713" s="35"/>
      <c r="L713" s="32"/>
      <c r="M713" s="35"/>
      <c r="N713" s="36"/>
      <c r="O713" s="31"/>
      <c r="P713" s="31"/>
      <c r="Q713" s="31"/>
      <c r="R713" s="31"/>
      <c r="S713" s="31"/>
      <c r="T713" s="31"/>
      <c r="U713" s="31"/>
    </row>
    <row r="714" ht="15.75" customHeight="1">
      <c r="B714" s="25"/>
      <c r="C714" s="32"/>
      <c r="D714" s="63"/>
      <c r="E714" s="32"/>
      <c r="F714" s="36"/>
      <c r="G714" s="49"/>
      <c r="H714" s="64"/>
      <c r="I714" s="35"/>
      <c r="J714" s="35"/>
      <c r="K714" s="35"/>
      <c r="L714" s="32"/>
      <c r="M714" s="35"/>
      <c r="N714" s="36"/>
      <c r="O714" s="31"/>
      <c r="P714" s="31"/>
      <c r="Q714" s="31"/>
      <c r="R714" s="31"/>
      <c r="S714" s="31"/>
      <c r="T714" s="31"/>
      <c r="U714" s="31"/>
    </row>
    <row r="715" ht="15.75" customHeight="1">
      <c r="B715" s="25"/>
      <c r="C715" s="32"/>
      <c r="D715" s="63"/>
      <c r="E715" s="32"/>
      <c r="F715" s="36"/>
      <c r="G715" s="49"/>
      <c r="H715" s="64"/>
      <c r="I715" s="35"/>
      <c r="J715" s="35"/>
      <c r="K715" s="35"/>
      <c r="L715" s="32"/>
      <c r="M715" s="35"/>
      <c r="N715" s="36"/>
      <c r="O715" s="31"/>
      <c r="P715" s="31"/>
      <c r="Q715" s="31"/>
      <c r="R715" s="31"/>
      <c r="S715" s="31"/>
      <c r="T715" s="31"/>
      <c r="U715" s="31"/>
    </row>
    <row r="716" ht="15.75" customHeight="1">
      <c r="B716" s="25"/>
      <c r="C716" s="32"/>
      <c r="D716" s="63"/>
      <c r="E716" s="32"/>
      <c r="F716" s="36"/>
      <c r="G716" s="49"/>
      <c r="H716" s="64"/>
      <c r="I716" s="35"/>
      <c r="J716" s="35"/>
      <c r="K716" s="35"/>
      <c r="L716" s="32"/>
      <c r="M716" s="35"/>
      <c r="N716" s="36"/>
      <c r="O716" s="31"/>
      <c r="P716" s="31"/>
      <c r="Q716" s="31"/>
      <c r="R716" s="31"/>
      <c r="S716" s="31"/>
      <c r="T716" s="31"/>
      <c r="U716" s="31"/>
    </row>
    <row r="717" ht="15.75" customHeight="1">
      <c r="B717" s="25"/>
      <c r="C717" s="32"/>
      <c r="D717" s="63"/>
      <c r="E717" s="32"/>
      <c r="F717" s="36"/>
      <c r="G717" s="49"/>
      <c r="H717" s="64"/>
      <c r="I717" s="35"/>
      <c r="J717" s="35"/>
      <c r="K717" s="35"/>
      <c r="L717" s="32"/>
      <c r="M717" s="35"/>
      <c r="N717" s="36"/>
      <c r="O717" s="31"/>
      <c r="P717" s="31"/>
      <c r="Q717" s="31"/>
      <c r="R717" s="31"/>
      <c r="S717" s="31"/>
      <c r="T717" s="31"/>
      <c r="U717" s="31"/>
    </row>
    <row r="718" ht="15.75" customHeight="1">
      <c r="B718" s="25"/>
      <c r="C718" s="32"/>
      <c r="D718" s="63"/>
      <c r="E718" s="32"/>
      <c r="F718" s="36"/>
      <c r="G718" s="49"/>
      <c r="H718" s="64"/>
      <c r="I718" s="35"/>
      <c r="J718" s="35"/>
      <c r="K718" s="35"/>
      <c r="L718" s="32"/>
      <c r="M718" s="35"/>
      <c r="N718" s="36"/>
      <c r="O718" s="31"/>
      <c r="P718" s="31"/>
      <c r="Q718" s="31"/>
      <c r="R718" s="31"/>
      <c r="S718" s="31"/>
      <c r="T718" s="31"/>
      <c r="U718" s="31"/>
    </row>
    <row r="719" ht="15.75" customHeight="1">
      <c r="B719" s="25"/>
      <c r="C719" s="32"/>
      <c r="D719" s="63"/>
      <c r="E719" s="32"/>
      <c r="F719" s="36"/>
      <c r="G719" s="49"/>
      <c r="H719" s="64"/>
      <c r="I719" s="35"/>
      <c r="J719" s="35"/>
      <c r="K719" s="35"/>
      <c r="L719" s="32"/>
      <c r="M719" s="35"/>
      <c r="N719" s="36"/>
      <c r="O719" s="31"/>
      <c r="P719" s="31"/>
      <c r="Q719" s="31"/>
      <c r="R719" s="31"/>
      <c r="S719" s="31"/>
      <c r="T719" s="31"/>
      <c r="U719" s="31"/>
    </row>
    <row r="720" ht="15.75" customHeight="1">
      <c r="B720" s="25"/>
      <c r="C720" s="32"/>
      <c r="D720" s="63"/>
      <c r="E720" s="32"/>
      <c r="F720" s="36"/>
      <c r="G720" s="49"/>
      <c r="H720" s="64"/>
      <c r="I720" s="35"/>
      <c r="J720" s="35"/>
      <c r="K720" s="35"/>
      <c r="L720" s="32"/>
      <c r="M720" s="35"/>
      <c r="N720" s="36"/>
      <c r="O720" s="31"/>
      <c r="P720" s="31"/>
      <c r="Q720" s="31"/>
      <c r="R720" s="31"/>
      <c r="S720" s="31"/>
      <c r="T720" s="31"/>
      <c r="U720" s="31"/>
    </row>
    <row r="721" ht="15.75" customHeight="1">
      <c r="B721" s="25"/>
      <c r="C721" s="32"/>
      <c r="D721" s="63"/>
      <c r="E721" s="32"/>
      <c r="F721" s="36"/>
      <c r="G721" s="49"/>
      <c r="H721" s="64"/>
      <c r="I721" s="35"/>
      <c r="J721" s="35"/>
      <c r="K721" s="35"/>
      <c r="L721" s="32"/>
      <c r="M721" s="35"/>
      <c r="N721" s="36"/>
      <c r="O721" s="31"/>
      <c r="P721" s="31"/>
      <c r="Q721" s="31"/>
      <c r="R721" s="31"/>
      <c r="S721" s="31"/>
      <c r="T721" s="31"/>
      <c r="U721" s="31"/>
    </row>
    <row r="722" ht="15.75" customHeight="1">
      <c r="B722" s="25"/>
      <c r="C722" s="32"/>
      <c r="D722" s="63"/>
      <c r="E722" s="32"/>
      <c r="F722" s="36"/>
      <c r="G722" s="49"/>
      <c r="H722" s="64"/>
      <c r="I722" s="35"/>
      <c r="J722" s="35"/>
      <c r="K722" s="35"/>
      <c r="L722" s="32"/>
      <c r="M722" s="35"/>
      <c r="N722" s="36"/>
      <c r="O722" s="31"/>
      <c r="P722" s="31"/>
      <c r="Q722" s="31"/>
      <c r="R722" s="31"/>
      <c r="S722" s="31"/>
      <c r="T722" s="31"/>
      <c r="U722" s="31"/>
    </row>
    <row r="723" ht="15.75" customHeight="1">
      <c r="B723" s="25"/>
      <c r="C723" s="32"/>
      <c r="D723" s="63"/>
      <c r="E723" s="32"/>
      <c r="F723" s="36"/>
      <c r="G723" s="49"/>
      <c r="H723" s="64"/>
      <c r="I723" s="35"/>
      <c r="J723" s="35"/>
      <c r="K723" s="35"/>
      <c r="L723" s="32"/>
      <c r="M723" s="35"/>
      <c r="N723" s="36"/>
      <c r="O723" s="31"/>
      <c r="P723" s="31"/>
      <c r="Q723" s="31"/>
      <c r="R723" s="31"/>
      <c r="S723" s="31"/>
      <c r="T723" s="31"/>
      <c r="U723" s="31"/>
    </row>
    <row r="724" ht="15.75" customHeight="1">
      <c r="B724" s="25"/>
      <c r="C724" s="32"/>
      <c r="D724" s="63"/>
      <c r="E724" s="32"/>
      <c r="F724" s="36"/>
      <c r="G724" s="49"/>
      <c r="H724" s="64"/>
      <c r="I724" s="35"/>
      <c r="J724" s="35"/>
      <c r="K724" s="35"/>
      <c r="L724" s="32"/>
      <c r="M724" s="35"/>
      <c r="N724" s="36"/>
      <c r="O724" s="31"/>
      <c r="P724" s="31"/>
      <c r="Q724" s="31"/>
      <c r="R724" s="31"/>
      <c r="S724" s="31"/>
      <c r="T724" s="31"/>
      <c r="U724" s="31"/>
    </row>
    <row r="725" ht="15.75" customHeight="1">
      <c r="B725" s="25"/>
      <c r="C725" s="32"/>
      <c r="D725" s="63"/>
      <c r="E725" s="32"/>
      <c r="F725" s="36"/>
      <c r="G725" s="49"/>
      <c r="H725" s="64"/>
      <c r="I725" s="35"/>
      <c r="J725" s="35"/>
      <c r="K725" s="35"/>
      <c r="L725" s="32"/>
      <c r="M725" s="35"/>
      <c r="N725" s="36"/>
      <c r="O725" s="31"/>
      <c r="P725" s="31"/>
      <c r="Q725" s="31"/>
      <c r="R725" s="31"/>
      <c r="S725" s="31"/>
      <c r="T725" s="31"/>
      <c r="U725" s="31"/>
    </row>
    <row r="726" ht="15.75" customHeight="1">
      <c r="B726" s="25"/>
      <c r="C726" s="32"/>
      <c r="D726" s="63"/>
      <c r="E726" s="32"/>
      <c r="F726" s="36"/>
      <c r="G726" s="49"/>
      <c r="H726" s="64"/>
      <c r="I726" s="35"/>
      <c r="J726" s="35"/>
      <c r="K726" s="35"/>
      <c r="L726" s="32"/>
      <c r="M726" s="35"/>
      <c r="N726" s="36"/>
      <c r="O726" s="31"/>
      <c r="P726" s="31"/>
      <c r="Q726" s="31"/>
      <c r="R726" s="31"/>
      <c r="S726" s="31"/>
      <c r="T726" s="31"/>
      <c r="U726" s="31"/>
    </row>
    <row r="727" ht="15.75" customHeight="1">
      <c r="B727" s="25"/>
      <c r="C727" s="32"/>
      <c r="D727" s="63"/>
      <c r="E727" s="32"/>
      <c r="F727" s="36"/>
      <c r="G727" s="49"/>
      <c r="H727" s="64"/>
      <c r="I727" s="35"/>
      <c r="J727" s="35"/>
      <c r="K727" s="35"/>
      <c r="L727" s="32"/>
      <c r="M727" s="35"/>
      <c r="N727" s="36"/>
      <c r="O727" s="31"/>
      <c r="P727" s="31"/>
      <c r="Q727" s="31"/>
      <c r="R727" s="31"/>
      <c r="S727" s="31"/>
      <c r="T727" s="31"/>
      <c r="U727" s="31"/>
    </row>
    <row r="728" ht="15.75" customHeight="1">
      <c r="B728" s="25"/>
      <c r="C728" s="32"/>
      <c r="D728" s="63"/>
      <c r="E728" s="32"/>
      <c r="F728" s="36"/>
      <c r="G728" s="49"/>
      <c r="H728" s="64"/>
      <c r="I728" s="35"/>
      <c r="J728" s="35"/>
      <c r="K728" s="35"/>
      <c r="L728" s="32"/>
      <c r="M728" s="35"/>
      <c r="N728" s="36"/>
      <c r="O728" s="31"/>
      <c r="P728" s="31"/>
      <c r="Q728" s="31"/>
      <c r="R728" s="31"/>
      <c r="S728" s="31"/>
      <c r="T728" s="31"/>
      <c r="U728" s="31"/>
    </row>
    <row r="729" ht="15.75" customHeight="1">
      <c r="B729" s="25"/>
      <c r="C729" s="32"/>
      <c r="D729" s="63"/>
      <c r="E729" s="32"/>
      <c r="F729" s="36"/>
      <c r="G729" s="49"/>
      <c r="H729" s="64"/>
      <c r="I729" s="35"/>
      <c r="J729" s="35"/>
      <c r="K729" s="35"/>
      <c r="L729" s="32"/>
      <c r="M729" s="35"/>
      <c r="N729" s="36"/>
      <c r="O729" s="31"/>
      <c r="P729" s="31"/>
      <c r="Q729" s="31"/>
      <c r="R729" s="31"/>
      <c r="S729" s="31"/>
      <c r="T729" s="31"/>
      <c r="U729" s="31"/>
    </row>
    <row r="730" ht="15.75" customHeight="1">
      <c r="B730" s="25"/>
      <c r="C730" s="32"/>
      <c r="D730" s="63"/>
      <c r="E730" s="32"/>
      <c r="F730" s="36"/>
      <c r="G730" s="49"/>
      <c r="H730" s="64"/>
      <c r="I730" s="35"/>
      <c r="J730" s="35"/>
      <c r="K730" s="35"/>
      <c r="L730" s="32"/>
      <c r="M730" s="35"/>
      <c r="N730" s="36"/>
      <c r="O730" s="31"/>
      <c r="P730" s="31"/>
      <c r="Q730" s="31"/>
      <c r="R730" s="31"/>
      <c r="S730" s="31"/>
      <c r="T730" s="31"/>
      <c r="U730" s="31"/>
    </row>
    <row r="731" ht="15.75" customHeight="1">
      <c r="B731" s="25"/>
      <c r="C731" s="32"/>
      <c r="D731" s="63"/>
      <c r="E731" s="32"/>
      <c r="F731" s="36"/>
      <c r="G731" s="49"/>
      <c r="H731" s="64"/>
      <c r="I731" s="35"/>
      <c r="J731" s="35"/>
      <c r="K731" s="35"/>
      <c r="L731" s="32"/>
      <c r="M731" s="35"/>
      <c r="N731" s="36"/>
      <c r="O731" s="31"/>
      <c r="P731" s="31"/>
      <c r="Q731" s="31"/>
      <c r="R731" s="31"/>
      <c r="S731" s="31"/>
      <c r="T731" s="31"/>
      <c r="U731" s="31"/>
    </row>
    <row r="732" ht="15.75" customHeight="1">
      <c r="B732" s="25"/>
      <c r="C732" s="32"/>
      <c r="D732" s="63"/>
      <c r="E732" s="32"/>
      <c r="F732" s="36"/>
      <c r="G732" s="49"/>
      <c r="H732" s="64"/>
      <c r="I732" s="35"/>
      <c r="J732" s="35"/>
      <c r="K732" s="35"/>
      <c r="L732" s="32"/>
      <c r="M732" s="35"/>
      <c r="N732" s="36"/>
      <c r="O732" s="31"/>
      <c r="P732" s="31"/>
      <c r="Q732" s="31"/>
      <c r="R732" s="31"/>
      <c r="S732" s="31"/>
      <c r="T732" s="31"/>
      <c r="U732" s="31"/>
    </row>
    <row r="733" ht="15.75" customHeight="1">
      <c r="B733" s="25"/>
      <c r="C733" s="32"/>
      <c r="D733" s="63"/>
      <c r="E733" s="32"/>
      <c r="F733" s="36"/>
      <c r="G733" s="49"/>
      <c r="H733" s="64"/>
      <c r="I733" s="35"/>
      <c r="J733" s="35"/>
      <c r="K733" s="35"/>
      <c r="L733" s="32"/>
      <c r="M733" s="35"/>
      <c r="N733" s="36"/>
      <c r="O733" s="31"/>
      <c r="P733" s="31"/>
      <c r="Q733" s="31"/>
      <c r="R733" s="31"/>
      <c r="S733" s="31"/>
      <c r="T733" s="31"/>
      <c r="U733" s="31"/>
    </row>
    <row r="734" ht="15.75" customHeight="1">
      <c r="B734" s="25"/>
      <c r="C734" s="32"/>
      <c r="D734" s="63"/>
      <c r="E734" s="32"/>
      <c r="F734" s="36"/>
      <c r="G734" s="49"/>
      <c r="H734" s="64"/>
      <c r="I734" s="35"/>
      <c r="J734" s="35"/>
      <c r="K734" s="35"/>
      <c r="L734" s="32"/>
      <c r="M734" s="35"/>
      <c r="N734" s="36"/>
      <c r="O734" s="31"/>
      <c r="P734" s="31"/>
      <c r="Q734" s="31"/>
      <c r="R734" s="31"/>
      <c r="S734" s="31"/>
      <c r="T734" s="31"/>
      <c r="U734" s="31"/>
    </row>
    <row r="735" ht="15.75" customHeight="1">
      <c r="B735" s="25"/>
      <c r="C735" s="32"/>
      <c r="D735" s="63"/>
      <c r="E735" s="32"/>
      <c r="F735" s="36"/>
      <c r="G735" s="49"/>
      <c r="H735" s="64"/>
      <c r="I735" s="35"/>
      <c r="J735" s="35"/>
      <c r="K735" s="35"/>
      <c r="L735" s="32"/>
      <c r="M735" s="35"/>
      <c r="N735" s="36"/>
      <c r="O735" s="31"/>
      <c r="P735" s="31"/>
      <c r="Q735" s="31"/>
      <c r="R735" s="31"/>
      <c r="S735" s="31"/>
      <c r="T735" s="31"/>
      <c r="U735" s="31"/>
    </row>
    <row r="736" ht="15.75" customHeight="1">
      <c r="B736" s="25"/>
      <c r="C736" s="32"/>
      <c r="D736" s="63"/>
      <c r="E736" s="32"/>
      <c r="F736" s="36"/>
      <c r="G736" s="49"/>
      <c r="H736" s="64"/>
      <c r="I736" s="35"/>
      <c r="J736" s="35"/>
      <c r="K736" s="35"/>
      <c r="L736" s="32"/>
      <c r="M736" s="35"/>
      <c r="N736" s="36"/>
      <c r="O736" s="31"/>
      <c r="P736" s="31"/>
      <c r="Q736" s="31"/>
      <c r="R736" s="31"/>
      <c r="S736" s="31"/>
      <c r="T736" s="31"/>
      <c r="U736" s="31"/>
    </row>
    <row r="737" ht="15.75" customHeight="1">
      <c r="B737" s="25"/>
      <c r="C737" s="32"/>
      <c r="D737" s="63"/>
      <c r="E737" s="32"/>
      <c r="F737" s="36"/>
      <c r="G737" s="49"/>
      <c r="H737" s="64"/>
      <c r="I737" s="35"/>
      <c r="J737" s="35"/>
      <c r="K737" s="35"/>
      <c r="L737" s="32"/>
      <c r="M737" s="35"/>
      <c r="N737" s="36"/>
      <c r="O737" s="31"/>
      <c r="P737" s="31"/>
      <c r="Q737" s="31"/>
      <c r="R737" s="31"/>
      <c r="S737" s="31"/>
      <c r="T737" s="31"/>
      <c r="U737" s="31"/>
    </row>
    <row r="738" ht="15.75" customHeight="1">
      <c r="B738" s="25"/>
      <c r="C738" s="32"/>
      <c r="D738" s="63"/>
      <c r="E738" s="32"/>
      <c r="F738" s="36"/>
      <c r="G738" s="49"/>
      <c r="H738" s="64"/>
      <c r="I738" s="35"/>
      <c r="J738" s="35"/>
      <c r="K738" s="35"/>
      <c r="L738" s="32"/>
      <c r="M738" s="35"/>
      <c r="N738" s="36"/>
      <c r="O738" s="31"/>
      <c r="P738" s="31"/>
      <c r="Q738" s="31"/>
      <c r="R738" s="31"/>
      <c r="S738" s="31"/>
      <c r="T738" s="31"/>
      <c r="U738" s="31"/>
    </row>
    <row r="739" ht="15.75" customHeight="1">
      <c r="B739" s="25"/>
      <c r="C739" s="32"/>
      <c r="D739" s="63"/>
      <c r="E739" s="32"/>
      <c r="F739" s="36"/>
      <c r="G739" s="49"/>
      <c r="H739" s="64"/>
      <c r="I739" s="35"/>
      <c r="J739" s="35"/>
      <c r="K739" s="35"/>
      <c r="L739" s="32"/>
      <c r="M739" s="35"/>
      <c r="N739" s="36"/>
      <c r="O739" s="31"/>
      <c r="P739" s="31"/>
      <c r="Q739" s="31"/>
      <c r="R739" s="31"/>
      <c r="S739" s="31"/>
      <c r="T739" s="31"/>
      <c r="U739" s="31"/>
    </row>
    <row r="740" ht="15.75" customHeight="1">
      <c r="B740" s="25"/>
      <c r="C740" s="32"/>
      <c r="D740" s="63"/>
      <c r="E740" s="32"/>
      <c r="F740" s="36"/>
      <c r="G740" s="49"/>
      <c r="H740" s="64"/>
      <c r="I740" s="35"/>
      <c r="J740" s="35"/>
      <c r="K740" s="35"/>
      <c r="L740" s="32"/>
      <c r="M740" s="35"/>
      <c r="N740" s="36"/>
      <c r="O740" s="31"/>
      <c r="P740" s="31"/>
      <c r="Q740" s="31"/>
      <c r="R740" s="31"/>
      <c r="S740" s="31"/>
      <c r="T740" s="31"/>
      <c r="U740" s="31"/>
    </row>
    <row r="741" ht="15.75" customHeight="1">
      <c r="B741" s="25"/>
      <c r="C741" s="32"/>
      <c r="D741" s="63"/>
      <c r="E741" s="32"/>
      <c r="F741" s="36"/>
      <c r="G741" s="49"/>
      <c r="H741" s="64"/>
      <c r="I741" s="35"/>
      <c r="J741" s="35"/>
      <c r="K741" s="35"/>
      <c r="L741" s="32"/>
      <c r="M741" s="35"/>
      <c r="N741" s="36"/>
      <c r="O741" s="31"/>
      <c r="P741" s="31"/>
      <c r="Q741" s="31"/>
      <c r="R741" s="31"/>
      <c r="S741" s="31"/>
      <c r="T741" s="31"/>
      <c r="U741" s="31"/>
    </row>
    <row r="742" ht="15.75" customHeight="1">
      <c r="B742" s="25"/>
      <c r="C742" s="32"/>
      <c r="D742" s="63"/>
      <c r="E742" s="32"/>
      <c r="F742" s="36"/>
      <c r="G742" s="49"/>
      <c r="H742" s="64"/>
      <c r="I742" s="35"/>
      <c r="J742" s="35"/>
      <c r="K742" s="35"/>
      <c r="L742" s="32"/>
      <c r="M742" s="35"/>
      <c r="N742" s="36"/>
      <c r="O742" s="31"/>
      <c r="P742" s="31"/>
      <c r="Q742" s="31"/>
      <c r="R742" s="31"/>
      <c r="S742" s="31"/>
      <c r="T742" s="31"/>
      <c r="U742" s="31"/>
    </row>
    <row r="743" ht="15.75" customHeight="1">
      <c r="B743" s="25"/>
      <c r="C743" s="32"/>
      <c r="D743" s="63"/>
      <c r="E743" s="32"/>
      <c r="F743" s="36"/>
      <c r="G743" s="49"/>
      <c r="H743" s="64"/>
      <c r="I743" s="35"/>
      <c r="J743" s="35"/>
      <c r="K743" s="35"/>
      <c r="L743" s="32"/>
      <c r="M743" s="35"/>
      <c r="N743" s="36"/>
      <c r="O743" s="31"/>
      <c r="P743" s="31"/>
      <c r="Q743" s="31"/>
      <c r="R743" s="31"/>
      <c r="S743" s="31"/>
      <c r="T743" s="31"/>
      <c r="U743" s="31"/>
    </row>
    <row r="744" ht="15.75" customHeight="1">
      <c r="B744" s="25"/>
      <c r="C744" s="32"/>
      <c r="D744" s="63"/>
      <c r="E744" s="32"/>
      <c r="F744" s="36"/>
      <c r="G744" s="49"/>
      <c r="H744" s="64"/>
      <c r="I744" s="35"/>
      <c r="J744" s="35"/>
      <c r="K744" s="35"/>
      <c r="L744" s="32"/>
      <c r="M744" s="35"/>
      <c r="N744" s="36"/>
      <c r="O744" s="31"/>
      <c r="P744" s="31"/>
      <c r="Q744" s="31"/>
      <c r="R744" s="31"/>
      <c r="S744" s="31"/>
      <c r="T744" s="31"/>
      <c r="U744" s="31"/>
    </row>
    <row r="745" ht="15.75" customHeight="1">
      <c r="B745" s="25"/>
      <c r="C745" s="32"/>
      <c r="D745" s="63"/>
      <c r="E745" s="32"/>
      <c r="F745" s="36"/>
      <c r="G745" s="49"/>
      <c r="H745" s="64"/>
      <c r="I745" s="35"/>
      <c r="J745" s="35"/>
      <c r="K745" s="35"/>
      <c r="L745" s="32"/>
      <c r="M745" s="35"/>
      <c r="N745" s="36"/>
      <c r="O745" s="31"/>
      <c r="P745" s="31"/>
      <c r="Q745" s="31"/>
      <c r="R745" s="31"/>
      <c r="S745" s="31"/>
      <c r="T745" s="31"/>
      <c r="U745" s="31"/>
    </row>
    <row r="746" ht="15.75" customHeight="1">
      <c r="B746" s="25"/>
      <c r="C746" s="32"/>
      <c r="D746" s="63"/>
      <c r="E746" s="32"/>
      <c r="F746" s="36"/>
      <c r="G746" s="49"/>
      <c r="H746" s="64"/>
      <c r="I746" s="35"/>
      <c r="J746" s="35"/>
      <c r="K746" s="35"/>
      <c r="L746" s="32"/>
      <c r="M746" s="35"/>
      <c r="N746" s="36"/>
      <c r="O746" s="31"/>
      <c r="P746" s="31"/>
      <c r="Q746" s="31"/>
      <c r="R746" s="31"/>
      <c r="S746" s="31"/>
      <c r="T746" s="31"/>
      <c r="U746" s="31"/>
    </row>
    <row r="747" ht="15.75" customHeight="1">
      <c r="B747" s="25"/>
      <c r="C747" s="32"/>
      <c r="D747" s="63"/>
      <c r="E747" s="32"/>
      <c r="F747" s="36"/>
      <c r="G747" s="49"/>
      <c r="H747" s="64"/>
      <c r="I747" s="35"/>
      <c r="J747" s="35"/>
      <c r="K747" s="35"/>
      <c r="L747" s="32"/>
      <c r="M747" s="35"/>
      <c r="N747" s="36"/>
      <c r="O747" s="31"/>
      <c r="P747" s="31"/>
      <c r="Q747" s="31"/>
      <c r="R747" s="31"/>
      <c r="S747" s="31"/>
      <c r="T747" s="31"/>
      <c r="U747" s="31"/>
    </row>
    <row r="748" ht="15.75" customHeight="1">
      <c r="B748" s="25"/>
      <c r="C748" s="32"/>
      <c r="D748" s="63"/>
      <c r="E748" s="32"/>
      <c r="F748" s="36"/>
      <c r="G748" s="49"/>
      <c r="H748" s="64"/>
      <c r="I748" s="35"/>
      <c r="J748" s="35"/>
      <c r="K748" s="35"/>
      <c r="L748" s="32"/>
      <c r="M748" s="35"/>
      <c r="N748" s="36"/>
      <c r="O748" s="31"/>
      <c r="P748" s="31"/>
      <c r="Q748" s="31"/>
      <c r="R748" s="31"/>
      <c r="S748" s="31"/>
      <c r="T748" s="31"/>
      <c r="U748" s="31"/>
    </row>
    <row r="749" ht="15.75" customHeight="1">
      <c r="B749" s="25"/>
      <c r="C749" s="32"/>
      <c r="D749" s="63"/>
      <c r="E749" s="32"/>
      <c r="F749" s="36"/>
      <c r="G749" s="49"/>
      <c r="H749" s="64"/>
      <c r="I749" s="35"/>
      <c r="J749" s="35"/>
      <c r="K749" s="35"/>
      <c r="L749" s="32"/>
      <c r="M749" s="35"/>
      <c r="N749" s="36"/>
      <c r="O749" s="31"/>
      <c r="P749" s="31"/>
      <c r="Q749" s="31"/>
      <c r="R749" s="31"/>
      <c r="S749" s="31"/>
      <c r="T749" s="31"/>
      <c r="U749" s="31"/>
    </row>
    <row r="750" ht="15.75" customHeight="1">
      <c r="B750" s="25"/>
      <c r="C750" s="32"/>
      <c r="D750" s="63"/>
      <c r="E750" s="32"/>
      <c r="F750" s="36"/>
      <c r="G750" s="49"/>
      <c r="H750" s="64"/>
      <c r="I750" s="35"/>
      <c r="J750" s="35"/>
      <c r="K750" s="35"/>
      <c r="L750" s="32"/>
      <c r="M750" s="35"/>
      <c r="N750" s="36"/>
      <c r="O750" s="31"/>
      <c r="P750" s="31"/>
      <c r="Q750" s="31"/>
      <c r="R750" s="31"/>
      <c r="S750" s="31"/>
      <c r="T750" s="31"/>
      <c r="U750" s="31"/>
    </row>
    <row r="751" ht="15.75" customHeight="1">
      <c r="B751" s="25"/>
      <c r="C751" s="32"/>
      <c r="D751" s="63"/>
      <c r="E751" s="32"/>
      <c r="F751" s="36"/>
      <c r="G751" s="49"/>
      <c r="H751" s="64"/>
      <c r="I751" s="35"/>
      <c r="J751" s="35"/>
      <c r="K751" s="35"/>
      <c r="L751" s="32"/>
      <c r="M751" s="35"/>
      <c r="N751" s="36"/>
      <c r="O751" s="31"/>
      <c r="P751" s="31"/>
      <c r="Q751" s="31"/>
      <c r="R751" s="31"/>
      <c r="S751" s="31"/>
      <c r="T751" s="31"/>
      <c r="U751" s="31"/>
    </row>
    <row r="752" ht="15.75" customHeight="1">
      <c r="B752" s="25"/>
      <c r="C752" s="32"/>
      <c r="D752" s="63"/>
      <c r="E752" s="32"/>
      <c r="F752" s="36"/>
      <c r="G752" s="49"/>
      <c r="H752" s="64"/>
      <c r="I752" s="35"/>
      <c r="J752" s="35"/>
      <c r="K752" s="35"/>
      <c r="L752" s="32"/>
      <c r="M752" s="35"/>
      <c r="N752" s="36"/>
      <c r="O752" s="31"/>
      <c r="P752" s="31"/>
      <c r="Q752" s="31"/>
      <c r="R752" s="31"/>
      <c r="S752" s="31"/>
      <c r="T752" s="31"/>
      <c r="U752" s="31"/>
    </row>
    <row r="753" ht="15.75" customHeight="1">
      <c r="B753" s="25"/>
      <c r="C753" s="32"/>
      <c r="D753" s="63"/>
      <c r="E753" s="32"/>
      <c r="F753" s="36"/>
      <c r="G753" s="49"/>
      <c r="H753" s="64"/>
      <c r="I753" s="35"/>
      <c r="J753" s="35"/>
      <c r="K753" s="35"/>
      <c r="L753" s="32"/>
      <c r="M753" s="35"/>
      <c r="N753" s="36"/>
      <c r="O753" s="31"/>
      <c r="P753" s="31"/>
      <c r="Q753" s="31"/>
      <c r="R753" s="31"/>
      <c r="S753" s="31"/>
      <c r="T753" s="31"/>
      <c r="U753" s="31"/>
    </row>
    <row r="754" ht="15.75" customHeight="1">
      <c r="B754" s="25"/>
      <c r="C754" s="32"/>
      <c r="D754" s="63"/>
      <c r="E754" s="32"/>
      <c r="F754" s="36"/>
      <c r="G754" s="49"/>
      <c r="H754" s="64"/>
      <c r="I754" s="35"/>
      <c r="J754" s="35"/>
      <c r="K754" s="35"/>
      <c r="L754" s="32"/>
      <c r="M754" s="35"/>
      <c r="N754" s="36"/>
      <c r="O754" s="31"/>
      <c r="P754" s="31"/>
      <c r="Q754" s="31"/>
      <c r="R754" s="31"/>
      <c r="S754" s="31"/>
      <c r="T754" s="31"/>
      <c r="U754" s="31"/>
    </row>
    <row r="755" ht="15.75" customHeight="1">
      <c r="B755" s="25"/>
      <c r="C755" s="32"/>
      <c r="D755" s="63"/>
      <c r="E755" s="32"/>
      <c r="F755" s="36"/>
      <c r="G755" s="49"/>
      <c r="H755" s="64"/>
      <c r="I755" s="35"/>
      <c r="J755" s="35"/>
      <c r="K755" s="35"/>
      <c r="L755" s="32"/>
      <c r="M755" s="35"/>
      <c r="N755" s="36"/>
      <c r="O755" s="31"/>
      <c r="P755" s="31"/>
      <c r="Q755" s="31"/>
      <c r="R755" s="31"/>
      <c r="S755" s="31"/>
      <c r="T755" s="31"/>
      <c r="U755" s="31"/>
    </row>
    <row r="756" ht="15.75" customHeight="1">
      <c r="B756" s="25"/>
      <c r="C756" s="32"/>
      <c r="D756" s="63"/>
      <c r="E756" s="32"/>
      <c r="F756" s="36"/>
      <c r="G756" s="49"/>
      <c r="H756" s="64"/>
      <c r="I756" s="35"/>
      <c r="J756" s="35"/>
      <c r="K756" s="35"/>
      <c r="L756" s="32"/>
      <c r="M756" s="35"/>
      <c r="N756" s="36"/>
      <c r="O756" s="31"/>
      <c r="P756" s="31"/>
      <c r="Q756" s="31"/>
      <c r="R756" s="31"/>
      <c r="S756" s="31"/>
      <c r="T756" s="31"/>
      <c r="U756" s="31"/>
    </row>
    <row r="757" ht="15.75" customHeight="1">
      <c r="B757" s="25"/>
      <c r="C757" s="32"/>
      <c r="D757" s="63"/>
      <c r="E757" s="32"/>
      <c r="F757" s="36"/>
      <c r="G757" s="49"/>
      <c r="H757" s="64"/>
      <c r="I757" s="35"/>
      <c r="J757" s="35"/>
      <c r="K757" s="35"/>
      <c r="L757" s="32"/>
      <c r="M757" s="35"/>
      <c r="N757" s="36"/>
      <c r="O757" s="31"/>
      <c r="P757" s="31"/>
      <c r="Q757" s="31"/>
      <c r="R757" s="31"/>
      <c r="S757" s="31"/>
      <c r="T757" s="31"/>
      <c r="U757" s="31"/>
    </row>
    <row r="758" ht="15.75" customHeight="1">
      <c r="B758" s="25"/>
      <c r="C758" s="32"/>
      <c r="D758" s="63"/>
      <c r="E758" s="32"/>
      <c r="F758" s="36"/>
      <c r="G758" s="49"/>
      <c r="H758" s="64"/>
      <c r="I758" s="35"/>
      <c r="J758" s="35"/>
      <c r="K758" s="35"/>
      <c r="L758" s="32"/>
      <c r="M758" s="35"/>
      <c r="N758" s="36"/>
      <c r="O758" s="31"/>
      <c r="P758" s="31"/>
      <c r="Q758" s="31"/>
      <c r="R758" s="31"/>
      <c r="S758" s="31"/>
      <c r="T758" s="31"/>
      <c r="U758" s="31"/>
    </row>
    <row r="759" ht="15.75" customHeight="1">
      <c r="B759" s="25"/>
      <c r="C759" s="32"/>
      <c r="D759" s="63"/>
      <c r="E759" s="32"/>
      <c r="F759" s="36"/>
      <c r="G759" s="49"/>
      <c r="H759" s="64"/>
      <c r="I759" s="35"/>
      <c r="J759" s="35"/>
      <c r="K759" s="35"/>
      <c r="L759" s="32"/>
      <c r="M759" s="35"/>
      <c r="N759" s="36"/>
      <c r="O759" s="31"/>
      <c r="P759" s="31"/>
      <c r="Q759" s="31"/>
      <c r="R759" s="31"/>
      <c r="S759" s="31"/>
      <c r="T759" s="31"/>
      <c r="U759" s="31"/>
    </row>
    <row r="760" ht="15.75" customHeight="1">
      <c r="B760" s="25"/>
      <c r="C760" s="32"/>
      <c r="D760" s="63"/>
      <c r="E760" s="32"/>
      <c r="F760" s="36"/>
      <c r="G760" s="49"/>
      <c r="H760" s="64"/>
      <c r="I760" s="35"/>
      <c r="J760" s="35"/>
      <c r="K760" s="35"/>
      <c r="L760" s="32"/>
      <c r="M760" s="35"/>
      <c r="N760" s="36"/>
      <c r="O760" s="31"/>
      <c r="P760" s="31"/>
      <c r="Q760" s="31"/>
      <c r="R760" s="31"/>
      <c r="S760" s="31"/>
      <c r="T760" s="31"/>
      <c r="U760" s="31"/>
    </row>
    <row r="761" ht="15.75" customHeight="1">
      <c r="B761" s="25"/>
      <c r="C761" s="32"/>
      <c r="D761" s="63"/>
      <c r="E761" s="32"/>
      <c r="F761" s="36"/>
      <c r="G761" s="49"/>
      <c r="H761" s="64"/>
      <c r="I761" s="35"/>
      <c r="J761" s="35"/>
      <c r="K761" s="35"/>
      <c r="L761" s="32"/>
      <c r="M761" s="35"/>
      <c r="N761" s="36"/>
      <c r="O761" s="31"/>
      <c r="P761" s="31"/>
      <c r="Q761" s="31"/>
      <c r="R761" s="31"/>
      <c r="S761" s="31"/>
      <c r="T761" s="31"/>
      <c r="U761" s="31"/>
    </row>
    <row r="762" ht="15.75" customHeight="1">
      <c r="B762" s="25"/>
      <c r="C762" s="32"/>
      <c r="D762" s="63"/>
      <c r="E762" s="32"/>
      <c r="F762" s="36"/>
      <c r="G762" s="49"/>
      <c r="H762" s="64"/>
      <c r="I762" s="35"/>
      <c r="J762" s="35"/>
      <c r="K762" s="35"/>
      <c r="L762" s="32"/>
      <c r="M762" s="35"/>
      <c r="N762" s="36"/>
      <c r="O762" s="31"/>
      <c r="P762" s="31"/>
      <c r="Q762" s="31"/>
      <c r="R762" s="31"/>
      <c r="S762" s="31"/>
      <c r="T762" s="31"/>
      <c r="U762" s="31"/>
    </row>
    <row r="763" ht="15.75" customHeight="1">
      <c r="B763" s="25"/>
      <c r="C763" s="32"/>
      <c r="D763" s="63"/>
      <c r="E763" s="32"/>
      <c r="F763" s="36"/>
      <c r="G763" s="49"/>
      <c r="H763" s="64"/>
      <c r="I763" s="35"/>
      <c r="J763" s="35"/>
      <c r="K763" s="35"/>
      <c r="L763" s="32"/>
      <c r="M763" s="35"/>
      <c r="N763" s="36"/>
      <c r="O763" s="31"/>
      <c r="P763" s="31"/>
      <c r="Q763" s="31"/>
      <c r="R763" s="31"/>
      <c r="S763" s="31"/>
      <c r="T763" s="31"/>
      <c r="U763" s="31"/>
    </row>
    <row r="764" ht="15.75" customHeight="1">
      <c r="B764" s="25"/>
      <c r="C764" s="32"/>
      <c r="D764" s="63"/>
      <c r="E764" s="32"/>
      <c r="F764" s="36"/>
      <c r="G764" s="49"/>
      <c r="H764" s="64"/>
      <c r="I764" s="35"/>
      <c r="J764" s="35"/>
      <c r="K764" s="35"/>
      <c r="L764" s="32"/>
      <c r="M764" s="35"/>
      <c r="N764" s="36"/>
      <c r="O764" s="31"/>
      <c r="P764" s="31"/>
      <c r="Q764" s="31"/>
      <c r="R764" s="31"/>
      <c r="S764" s="31"/>
      <c r="T764" s="31"/>
      <c r="U764" s="31"/>
    </row>
    <row r="765" ht="15.75" customHeight="1">
      <c r="B765" s="25"/>
      <c r="C765" s="32"/>
      <c r="D765" s="63"/>
      <c r="E765" s="32"/>
      <c r="F765" s="36"/>
      <c r="G765" s="49"/>
      <c r="H765" s="64"/>
      <c r="I765" s="35"/>
      <c r="J765" s="35"/>
      <c r="K765" s="35"/>
      <c r="L765" s="32"/>
      <c r="M765" s="35"/>
      <c r="N765" s="36"/>
      <c r="O765" s="31"/>
      <c r="P765" s="31"/>
      <c r="Q765" s="31"/>
      <c r="R765" s="31"/>
      <c r="S765" s="31"/>
      <c r="T765" s="31"/>
      <c r="U765" s="31"/>
    </row>
    <row r="766" ht="15.75" customHeight="1">
      <c r="B766" s="25"/>
      <c r="C766" s="32"/>
      <c r="D766" s="63"/>
      <c r="E766" s="32"/>
      <c r="F766" s="36"/>
      <c r="G766" s="49"/>
      <c r="H766" s="64"/>
      <c r="I766" s="35"/>
      <c r="J766" s="35"/>
      <c r="K766" s="35"/>
      <c r="L766" s="32"/>
      <c r="M766" s="35"/>
      <c r="N766" s="36"/>
      <c r="O766" s="31"/>
      <c r="P766" s="31"/>
      <c r="Q766" s="31"/>
      <c r="R766" s="31"/>
      <c r="S766" s="31"/>
      <c r="T766" s="31"/>
      <c r="U766" s="31"/>
    </row>
    <row r="767" ht="15.75" customHeight="1">
      <c r="B767" s="25"/>
      <c r="C767" s="32"/>
      <c r="D767" s="63"/>
      <c r="E767" s="32"/>
      <c r="F767" s="36"/>
      <c r="G767" s="49"/>
      <c r="H767" s="64"/>
      <c r="I767" s="35"/>
      <c r="J767" s="35"/>
      <c r="K767" s="35"/>
      <c r="L767" s="32"/>
      <c r="M767" s="35"/>
      <c r="N767" s="36"/>
      <c r="O767" s="31"/>
      <c r="P767" s="31"/>
      <c r="Q767" s="31"/>
      <c r="R767" s="31"/>
      <c r="S767" s="31"/>
      <c r="T767" s="31"/>
      <c r="U767" s="31"/>
    </row>
    <row r="768" ht="15.75" customHeight="1">
      <c r="B768" s="25"/>
      <c r="C768" s="32"/>
      <c r="D768" s="63"/>
      <c r="E768" s="32"/>
      <c r="F768" s="36"/>
      <c r="G768" s="49"/>
      <c r="H768" s="64"/>
      <c r="I768" s="35"/>
      <c r="J768" s="35"/>
      <c r="K768" s="35"/>
      <c r="L768" s="32"/>
      <c r="M768" s="35"/>
      <c r="N768" s="36"/>
      <c r="O768" s="31"/>
      <c r="P768" s="31"/>
      <c r="Q768" s="31"/>
      <c r="R768" s="31"/>
      <c r="S768" s="31"/>
      <c r="T768" s="31"/>
      <c r="U768" s="31"/>
    </row>
    <row r="769" ht="15.75" customHeight="1">
      <c r="B769" s="25"/>
      <c r="C769" s="32"/>
      <c r="D769" s="63"/>
      <c r="E769" s="32"/>
      <c r="F769" s="36"/>
      <c r="G769" s="49"/>
      <c r="H769" s="64"/>
      <c r="I769" s="35"/>
      <c r="J769" s="35"/>
      <c r="K769" s="35"/>
      <c r="L769" s="32"/>
      <c r="M769" s="35"/>
      <c r="N769" s="36"/>
      <c r="O769" s="31"/>
      <c r="P769" s="31"/>
      <c r="Q769" s="31"/>
      <c r="R769" s="31"/>
      <c r="S769" s="31"/>
      <c r="T769" s="31"/>
      <c r="U769" s="31"/>
    </row>
    <row r="770" ht="15.75" customHeight="1">
      <c r="B770" s="25"/>
      <c r="C770" s="32"/>
      <c r="D770" s="63"/>
      <c r="E770" s="32"/>
      <c r="F770" s="36"/>
      <c r="G770" s="49"/>
      <c r="H770" s="64"/>
      <c r="I770" s="35"/>
      <c r="J770" s="35"/>
      <c r="K770" s="35"/>
      <c r="L770" s="32"/>
      <c r="M770" s="35"/>
      <c r="N770" s="36"/>
      <c r="O770" s="31"/>
      <c r="P770" s="31"/>
      <c r="Q770" s="31"/>
      <c r="R770" s="31"/>
      <c r="S770" s="31"/>
      <c r="T770" s="31"/>
      <c r="U770" s="31"/>
    </row>
    <row r="771" ht="15.75" customHeight="1">
      <c r="B771" s="25"/>
      <c r="C771" s="32"/>
      <c r="D771" s="63"/>
      <c r="E771" s="32"/>
      <c r="F771" s="36"/>
      <c r="G771" s="49"/>
      <c r="H771" s="64"/>
      <c r="I771" s="35"/>
      <c r="J771" s="35"/>
      <c r="K771" s="35"/>
      <c r="L771" s="32"/>
      <c r="M771" s="35"/>
      <c r="N771" s="36"/>
      <c r="O771" s="31"/>
      <c r="P771" s="31"/>
      <c r="Q771" s="31"/>
      <c r="R771" s="31"/>
      <c r="S771" s="31"/>
      <c r="T771" s="31"/>
      <c r="U771" s="31"/>
    </row>
    <row r="772" ht="15.75" customHeight="1">
      <c r="B772" s="25"/>
      <c r="C772" s="32"/>
      <c r="D772" s="63"/>
      <c r="E772" s="32"/>
      <c r="F772" s="36"/>
      <c r="G772" s="49"/>
      <c r="H772" s="64"/>
      <c r="I772" s="35"/>
      <c r="J772" s="35"/>
      <c r="K772" s="35"/>
      <c r="L772" s="32"/>
      <c r="M772" s="35"/>
      <c r="N772" s="36"/>
      <c r="O772" s="31"/>
      <c r="P772" s="31"/>
      <c r="Q772" s="31"/>
      <c r="R772" s="31"/>
      <c r="S772" s="31"/>
      <c r="T772" s="31"/>
      <c r="U772" s="31"/>
    </row>
    <row r="773" ht="15.75" customHeight="1">
      <c r="B773" s="25"/>
      <c r="C773" s="32"/>
      <c r="D773" s="63"/>
      <c r="E773" s="32"/>
      <c r="F773" s="36"/>
      <c r="G773" s="49"/>
      <c r="H773" s="64"/>
      <c r="I773" s="35"/>
      <c r="J773" s="35"/>
      <c r="K773" s="35"/>
      <c r="L773" s="32"/>
      <c r="M773" s="35"/>
      <c r="N773" s="36"/>
      <c r="O773" s="31"/>
      <c r="P773" s="31"/>
      <c r="Q773" s="31"/>
      <c r="R773" s="31"/>
      <c r="S773" s="31"/>
      <c r="T773" s="31"/>
      <c r="U773" s="31"/>
    </row>
    <row r="774" ht="15.75" customHeight="1">
      <c r="B774" s="25"/>
      <c r="C774" s="32"/>
      <c r="D774" s="63"/>
      <c r="E774" s="32"/>
      <c r="F774" s="36"/>
      <c r="G774" s="49"/>
      <c r="H774" s="64"/>
      <c r="I774" s="35"/>
      <c r="J774" s="35"/>
      <c r="K774" s="35"/>
      <c r="L774" s="32"/>
      <c r="M774" s="35"/>
      <c r="N774" s="36"/>
      <c r="O774" s="31"/>
      <c r="P774" s="31"/>
      <c r="Q774" s="31"/>
      <c r="R774" s="31"/>
      <c r="S774" s="31"/>
      <c r="T774" s="31"/>
      <c r="U774" s="31"/>
    </row>
    <row r="775" ht="15.75" customHeight="1">
      <c r="B775" s="25"/>
      <c r="C775" s="32"/>
      <c r="D775" s="63"/>
      <c r="E775" s="32"/>
      <c r="F775" s="36"/>
      <c r="G775" s="49"/>
      <c r="H775" s="64"/>
      <c r="I775" s="35"/>
      <c r="J775" s="35"/>
      <c r="K775" s="35"/>
      <c r="L775" s="32"/>
      <c r="M775" s="35"/>
      <c r="N775" s="36"/>
      <c r="O775" s="31"/>
      <c r="P775" s="31"/>
      <c r="Q775" s="31"/>
      <c r="R775" s="31"/>
      <c r="S775" s="31"/>
      <c r="T775" s="31"/>
      <c r="U775" s="31"/>
    </row>
    <row r="776" ht="15.75" customHeight="1">
      <c r="B776" s="25"/>
      <c r="C776" s="32"/>
      <c r="D776" s="63"/>
      <c r="E776" s="32"/>
      <c r="F776" s="36"/>
      <c r="G776" s="49"/>
      <c r="H776" s="64"/>
      <c r="I776" s="35"/>
      <c r="J776" s="35"/>
      <c r="K776" s="35"/>
      <c r="L776" s="32"/>
      <c r="M776" s="35"/>
      <c r="N776" s="36"/>
      <c r="O776" s="31"/>
      <c r="P776" s="31"/>
      <c r="Q776" s="31"/>
      <c r="R776" s="31"/>
      <c r="S776" s="31"/>
      <c r="T776" s="31"/>
      <c r="U776" s="31"/>
    </row>
    <row r="777" ht="15.75" customHeight="1">
      <c r="B777" s="25"/>
      <c r="C777" s="32"/>
      <c r="D777" s="63"/>
      <c r="E777" s="32"/>
      <c r="F777" s="36"/>
      <c r="G777" s="49"/>
      <c r="H777" s="64"/>
      <c r="I777" s="35"/>
      <c r="J777" s="35"/>
      <c r="K777" s="35"/>
      <c r="L777" s="32"/>
      <c r="M777" s="35"/>
      <c r="N777" s="36"/>
      <c r="O777" s="31"/>
      <c r="P777" s="31"/>
      <c r="Q777" s="31"/>
      <c r="R777" s="31"/>
      <c r="S777" s="31"/>
      <c r="T777" s="31"/>
      <c r="U777" s="31"/>
    </row>
    <row r="778" ht="15.75" customHeight="1">
      <c r="B778" s="25"/>
      <c r="C778" s="32"/>
      <c r="D778" s="63"/>
      <c r="E778" s="32"/>
      <c r="F778" s="36"/>
      <c r="G778" s="49"/>
      <c r="H778" s="64"/>
      <c r="I778" s="35"/>
      <c r="J778" s="35"/>
      <c r="K778" s="35"/>
      <c r="L778" s="32"/>
      <c r="M778" s="35"/>
      <c r="N778" s="36"/>
      <c r="O778" s="31"/>
      <c r="P778" s="31"/>
      <c r="Q778" s="31"/>
      <c r="R778" s="31"/>
      <c r="S778" s="31"/>
      <c r="T778" s="31"/>
      <c r="U778" s="31"/>
    </row>
    <row r="779" ht="15.75" customHeight="1">
      <c r="B779" s="25"/>
      <c r="C779" s="32"/>
      <c r="D779" s="63"/>
      <c r="E779" s="32"/>
      <c r="F779" s="36"/>
      <c r="G779" s="49"/>
      <c r="H779" s="64"/>
      <c r="I779" s="35"/>
      <c r="J779" s="35"/>
      <c r="K779" s="35"/>
      <c r="L779" s="32"/>
      <c r="M779" s="35"/>
      <c r="N779" s="36"/>
      <c r="O779" s="31"/>
      <c r="P779" s="31"/>
      <c r="Q779" s="31"/>
      <c r="R779" s="31"/>
      <c r="S779" s="31"/>
      <c r="T779" s="31"/>
      <c r="U779" s="31"/>
    </row>
    <row r="780" ht="15.75" customHeight="1">
      <c r="B780" s="25"/>
      <c r="C780" s="32"/>
      <c r="D780" s="63"/>
      <c r="E780" s="32"/>
      <c r="F780" s="36"/>
      <c r="G780" s="49"/>
      <c r="H780" s="64"/>
      <c r="I780" s="35"/>
      <c r="J780" s="35"/>
      <c r="K780" s="35"/>
      <c r="L780" s="32"/>
      <c r="M780" s="35"/>
      <c r="N780" s="36"/>
      <c r="O780" s="31"/>
      <c r="P780" s="31"/>
      <c r="Q780" s="31"/>
      <c r="R780" s="31"/>
      <c r="S780" s="31"/>
      <c r="T780" s="31"/>
      <c r="U780" s="31"/>
    </row>
    <row r="781" ht="15.75" customHeight="1">
      <c r="B781" s="25"/>
      <c r="C781" s="32"/>
      <c r="D781" s="63"/>
      <c r="E781" s="32"/>
      <c r="F781" s="36"/>
      <c r="G781" s="49"/>
      <c r="H781" s="64"/>
      <c r="I781" s="35"/>
      <c r="J781" s="35"/>
      <c r="K781" s="35"/>
      <c r="L781" s="32"/>
      <c r="M781" s="35"/>
      <c r="N781" s="36"/>
      <c r="O781" s="31"/>
      <c r="P781" s="31"/>
      <c r="Q781" s="31"/>
      <c r="R781" s="31"/>
      <c r="S781" s="31"/>
      <c r="T781" s="31"/>
      <c r="U781" s="31"/>
    </row>
    <row r="782" ht="15.75" customHeight="1">
      <c r="B782" s="25"/>
      <c r="C782" s="32"/>
      <c r="D782" s="63"/>
      <c r="E782" s="32"/>
      <c r="F782" s="36"/>
      <c r="G782" s="49"/>
      <c r="H782" s="64"/>
      <c r="I782" s="35"/>
      <c r="J782" s="35"/>
      <c r="K782" s="35"/>
      <c r="L782" s="32"/>
      <c r="M782" s="35"/>
      <c r="N782" s="36"/>
      <c r="O782" s="31"/>
      <c r="P782" s="31"/>
      <c r="Q782" s="31"/>
      <c r="R782" s="31"/>
      <c r="S782" s="31"/>
      <c r="T782" s="31"/>
      <c r="U782" s="31"/>
    </row>
    <row r="783" ht="15.75" customHeight="1">
      <c r="B783" s="25"/>
      <c r="C783" s="32"/>
      <c r="D783" s="63"/>
      <c r="E783" s="32"/>
      <c r="F783" s="36"/>
      <c r="G783" s="49"/>
      <c r="H783" s="64"/>
      <c r="I783" s="35"/>
      <c r="J783" s="35"/>
      <c r="K783" s="35"/>
      <c r="L783" s="32"/>
      <c r="M783" s="35"/>
      <c r="N783" s="36"/>
      <c r="O783" s="31"/>
      <c r="P783" s="31"/>
      <c r="Q783" s="31"/>
      <c r="R783" s="31"/>
      <c r="S783" s="31"/>
      <c r="T783" s="31"/>
      <c r="U783" s="31"/>
    </row>
    <row r="784" ht="15.75" customHeight="1">
      <c r="B784" s="25"/>
      <c r="C784" s="32"/>
      <c r="D784" s="63"/>
      <c r="E784" s="32"/>
      <c r="F784" s="36"/>
      <c r="G784" s="49"/>
      <c r="H784" s="64"/>
      <c r="I784" s="35"/>
      <c r="J784" s="35"/>
      <c r="K784" s="35"/>
      <c r="L784" s="32"/>
      <c r="M784" s="35"/>
      <c r="N784" s="36"/>
      <c r="O784" s="31"/>
      <c r="P784" s="31"/>
      <c r="Q784" s="31"/>
      <c r="R784" s="31"/>
      <c r="S784" s="31"/>
      <c r="T784" s="31"/>
      <c r="U784" s="31"/>
    </row>
    <row r="785" ht="15.75" customHeight="1">
      <c r="B785" s="25"/>
      <c r="C785" s="32"/>
      <c r="D785" s="63"/>
      <c r="E785" s="32"/>
      <c r="F785" s="36"/>
      <c r="G785" s="49"/>
      <c r="H785" s="64"/>
      <c r="I785" s="35"/>
      <c r="J785" s="35"/>
      <c r="K785" s="35"/>
      <c r="L785" s="32"/>
      <c r="M785" s="35"/>
      <c r="N785" s="36"/>
      <c r="O785" s="31"/>
      <c r="P785" s="31"/>
      <c r="Q785" s="31"/>
      <c r="R785" s="31"/>
      <c r="S785" s="31"/>
      <c r="T785" s="31"/>
      <c r="U785" s="31"/>
    </row>
    <row r="786" ht="15.75" customHeight="1">
      <c r="B786" s="25"/>
      <c r="C786" s="32"/>
      <c r="D786" s="63"/>
      <c r="E786" s="32"/>
      <c r="F786" s="36"/>
      <c r="G786" s="49"/>
      <c r="H786" s="64"/>
      <c r="I786" s="35"/>
      <c r="J786" s="35"/>
      <c r="K786" s="35"/>
      <c r="L786" s="32"/>
      <c r="M786" s="35"/>
      <c r="N786" s="36"/>
      <c r="O786" s="31"/>
      <c r="P786" s="31"/>
      <c r="Q786" s="31"/>
      <c r="R786" s="31"/>
      <c r="S786" s="31"/>
      <c r="T786" s="31"/>
      <c r="U786" s="31"/>
    </row>
    <row r="787" ht="15.75" customHeight="1">
      <c r="B787" s="25"/>
      <c r="C787" s="32"/>
      <c r="D787" s="63"/>
      <c r="E787" s="32"/>
      <c r="F787" s="36"/>
      <c r="G787" s="49"/>
      <c r="H787" s="64"/>
      <c r="I787" s="35"/>
      <c r="J787" s="35"/>
      <c r="K787" s="35"/>
      <c r="L787" s="32"/>
      <c r="M787" s="35"/>
      <c r="N787" s="36"/>
      <c r="O787" s="31"/>
      <c r="P787" s="31"/>
      <c r="Q787" s="31"/>
      <c r="R787" s="31"/>
      <c r="S787" s="31"/>
      <c r="T787" s="31"/>
      <c r="U787" s="31"/>
    </row>
    <row r="788" ht="15.75" customHeight="1">
      <c r="B788" s="25"/>
      <c r="C788" s="32"/>
      <c r="D788" s="63"/>
      <c r="E788" s="32"/>
      <c r="F788" s="36"/>
      <c r="G788" s="49"/>
      <c r="H788" s="64"/>
      <c r="I788" s="35"/>
      <c r="J788" s="35"/>
      <c r="K788" s="35"/>
      <c r="L788" s="32"/>
      <c r="M788" s="35"/>
      <c r="N788" s="36"/>
      <c r="O788" s="31"/>
      <c r="P788" s="31"/>
      <c r="Q788" s="31"/>
      <c r="R788" s="31"/>
      <c r="S788" s="31"/>
      <c r="T788" s="31"/>
      <c r="U788" s="31"/>
    </row>
    <row r="789" ht="15.75" customHeight="1">
      <c r="B789" s="25"/>
      <c r="C789" s="32"/>
      <c r="D789" s="63"/>
      <c r="E789" s="32"/>
      <c r="F789" s="36"/>
      <c r="G789" s="49"/>
      <c r="H789" s="64"/>
      <c r="I789" s="35"/>
      <c r="J789" s="35"/>
      <c r="K789" s="35"/>
      <c r="L789" s="32"/>
      <c r="M789" s="35"/>
      <c r="N789" s="36"/>
      <c r="O789" s="31"/>
      <c r="P789" s="31"/>
      <c r="Q789" s="31"/>
      <c r="R789" s="31"/>
      <c r="S789" s="31"/>
      <c r="T789" s="31"/>
      <c r="U789" s="31"/>
    </row>
    <row r="790" ht="15.75" customHeight="1">
      <c r="B790" s="25"/>
      <c r="C790" s="32"/>
      <c r="D790" s="63"/>
      <c r="E790" s="32"/>
      <c r="F790" s="36"/>
      <c r="G790" s="49"/>
      <c r="H790" s="64"/>
      <c r="I790" s="35"/>
      <c r="J790" s="35"/>
      <c r="K790" s="35"/>
      <c r="L790" s="32"/>
      <c r="M790" s="35"/>
      <c r="N790" s="36"/>
      <c r="O790" s="31"/>
      <c r="P790" s="31"/>
      <c r="Q790" s="31"/>
      <c r="R790" s="31"/>
      <c r="S790" s="31"/>
      <c r="T790" s="31"/>
      <c r="U790" s="31"/>
    </row>
    <row r="791" ht="15.75" customHeight="1">
      <c r="B791" s="25"/>
      <c r="C791" s="32"/>
      <c r="D791" s="63"/>
      <c r="E791" s="32"/>
      <c r="F791" s="36"/>
      <c r="G791" s="49"/>
      <c r="H791" s="64"/>
      <c r="I791" s="35"/>
      <c r="J791" s="35"/>
      <c r="K791" s="35"/>
      <c r="L791" s="32"/>
      <c r="M791" s="35"/>
      <c r="N791" s="36"/>
      <c r="O791" s="31"/>
      <c r="P791" s="31"/>
      <c r="Q791" s="31"/>
      <c r="R791" s="31"/>
      <c r="S791" s="31"/>
      <c r="T791" s="31"/>
      <c r="U791" s="31"/>
    </row>
    <row r="792" ht="15.75" customHeight="1">
      <c r="B792" s="25"/>
      <c r="C792" s="32"/>
      <c r="D792" s="63"/>
      <c r="E792" s="32"/>
      <c r="F792" s="36"/>
      <c r="G792" s="49"/>
      <c r="H792" s="64"/>
      <c r="I792" s="35"/>
      <c r="J792" s="35"/>
      <c r="K792" s="35"/>
      <c r="L792" s="32"/>
      <c r="M792" s="35"/>
      <c r="N792" s="36"/>
      <c r="O792" s="31"/>
      <c r="P792" s="31"/>
      <c r="Q792" s="31"/>
      <c r="R792" s="31"/>
      <c r="S792" s="31"/>
      <c r="T792" s="31"/>
      <c r="U792" s="31"/>
    </row>
    <row r="793" ht="15.75" customHeight="1">
      <c r="B793" s="25"/>
      <c r="C793" s="32"/>
      <c r="D793" s="63"/>
      <c r="E793" s="32"/>
      <c r="F793" s="36"/>
      <c r="G793" s="49"/>
      <c r="H793" s="64"/>
      <c r="I793" s="35"/>
      <c r="J793" s="35"/>
      <c r="K793" s="35"/>
      <c r="L793" s="32"/>
      <c r="M793" s="35"/>
      <c r="N793" s="36"/>
      <c r="O793" s="31"/>
      <c r="P793" s="31"/>
      <c r="Q793" s="31"/>
      <c r="R793" s="31"/>
      <c r="S793" s="31"/>
      <c r="T793" s="31"/>
      <c r="U793" s="31"/>
    </row>
    <row r="794" ht="15.75" customHeight="1">
      <c r="B794" s="25"/>
      <c r="C794" s="32"/>
      <c r="D794" s="63"/>
      <c r="E794" s="32"/>
      <c r="F794" s="36"/>
      <c r="G794" s="49"/>
      <c r="H794" s="64"/>
      <c r="I794" s="35"/>
      <c r="J794" s="35"/>
      <c r="K794" s="35"/>
      <c r="L794" s="32"/>
      <c r="M794" s="35"/>
      <c r="N794" s="36"/>
      <c r="O794" s="31"/>
      <c r="P794" s="31"/>
      <c r="Q794" s="31"/>
      <c r="R794" s="31"/>
      <c r="S794" s="31"/>
      <c r="T794" s="31"/>
      <c r="U794" s="31"/>
    </row>
    <row r="795" ht="15.75" customHeight="1">
      <c r="B795" s="25"/>
      <c r="C795" s="32"/>
      <c r="D795" s="63"/>
      <c r="E795" s="32"/>
      <c r="F795" s="36"/>
      <c r="G795" s="49"/>
      <c r="H795" s="64"/>
      <c r="I795" s="35"/>
      <c r="J795" s="35"/>
      <c r="K795" s="35"/>
      <c r="L795" s="32"/>
      <c r="M795" s="35"/>
      <c r="N795" s="36"/>
      <c r="O795" s="31"/>
      <c r="P795" s="31"/>
      <c r="Q795" s="31"/>
      <c r="R795" s="31"/>
      <c r="S795" s="31"/>
      <c r="T795" s="31"/>
      <c r="U795" s="31"/>
    </row>
    <row r="796" ht="15.75" customHeight="1">
      <c r="B796" s="25"/>
      <c r="C796" s="32"/>
      <c r="D796" s="63"/>
      <c r="E796" s="32"/>
      <c r="F796" s="36"/>
      <c r="G796" s="49"/>
      <c r="H796" s="64"/>
      <c r="I796" s="35"/>
      <c r="J796" s="35"/>
      <c r="K796" s="35"/>
      <c r="L796" s="32"/>
      <c r="M796" s="35"/>
      <c r="N796" s="36"/>
      <c r="O796" s="31"/>
      <c r="P796" s="31"/>
      <c r="Q796" s="31"/>
      <c r="R796" s="31"/>
      <c r="S796" s="31"/>
      <c r="T796" s="31"/>
      <c r="U796" s="31"/>
    </row>
    <row r="797" ht="15.75" customHeight="1">
      <c r="B797" s="25"/>
      <c r="C797" s="32"/>
      <c r="D797" s="63"/>
      <c r="E797" s="32"/>
      <c r="F797" s="36"/>
      <c r="G797" s="49"/>
      <c r="H797" s="64"/>
      <c r="I797" s="35"/>
      <c r="J797" s="35"/>
      <c r="K797" s="35"/>
      <c r="L797" s="32"/>
      <c r="M797" s="35"/>
      <c r="N797" s="36"/>
      <c r="O797" s="31"/>
      <c r="P797" s="31"/>
      <c r="Q797" s="31"/>
      <c r="R797" s="31"/>
      <c r="S797" s="31"/>
      <c r="T797" s="31"/>
      <c r="U797" s="31"/>
    </row>
    <row r="798" ht="15.75" customHeight="1">
      <c r="B798" s="25"/>
      <c r="C798" s="32"/>
      <c r="D798" s="63"/>
      <c r="E798" s="32"/>
      <c r="F798" s="36"/>
      <c r="G798" s="49"/>
      <c r="H798" s="64"/>
      <c r="I798" s="35"/>
      <c r="J798" s="35"/>
      <c r="K798" s="35"/>
      <c r="L798" s="32"/>
      <c r="M798" s="35"/>
      <c r="N798" s="36"/>
      <c r="O798" s="31"/>
      <c r="P798" s="31"/>
      <c r="Q798" s="31"/>
      <c r="R798" s="31"/>
      <c r="S798" s="31"/>
      <c r="T798" s="31"/>
      <c r="U798" s="31"/>
    </row>
    <row r="799" ht="15.75" customHeight="1">
      <c r="B799" s="25"/>
      <c r="C799" s="32"/>
      <c r="D799" s="63"/>
      <c r="E799" s="32"/>
      <c r="F799" s="36"/>
      <c r="G799" s="49"/>
      <c r="H799" s="64"/>
      <c r="I799" s="35"/>
      <c r="J799" s="35"/>
      <c r="K799" s="35"/>
      <c r="L799" s="32"/>
      <c r="M799" s="35"/>
      <c r="N799" s="36"/>
      <c r="O799" s="31"/>
      <c r="P799" s="31"/>
      <c r="Q799" s="31"/>
      <c r="R799" s="31"/>
      <c r="S799" s="31"/>
      <c r="T799" s="31"/>
      <c r="U799" s="31"/>
    </row>
    <row r="800" ht="15.75" customHeight="1">
      <c r="B800" s="25"/>
      <c r="C800" s="32"/>
      <c r="D800" s="63"/>
      <c r="E800" s="32"/>
      <c r="F800" s="36"/>
      <c r="G800" s="49"/>
      <c r="H800" s="64"/>
      <c r="I800" s="35"/>
      <c r="J800" s="35"/>
      <c r="K800" s="35"/>
      <c r="L800" s="32"/>
      <c r="M800" s="35"/>
      <c r="N800" s="36"/>
      <c r="O800" s="31"/>
      <c r="P800" s="31"/>
      <c r="Q800" s="31"/>
      <c r="R800" s="31"/>
      <c r="S800" s="31"/>
      <c r="T800" s="31"/>
      <c r="U800" s="31"/>
    </row>
    <row r="801" ht="15.75" customHeight="1">
      <c r="B801" s="25"/>
      <c r="C801" s="32"/>
      <c r="D801" s="63"/>
      <c r="E801" s="32"/>
      <c r="F801" s="36"/>
      <c r="G801" s="49"/>
      <c r="H801" s="64"/>
      <c r="I801" s="35"/>
      <c r="J801" s="35"/>
      <c r="K801" s="35"/>
      <c r="L801" s="32"/>
      <c r="M801" s="35"/>
      <c r="N801" s="36"/>
      <c r="O801" s="31"/>
      <c r="P801" s="31"/>
      <c r="Q801" s="31"/>
      <c r="R801" s="31"/>
      <c r="S801" s="31"/>
      <c r="T801" s="31"/>
      <c r="U801" s="31"/>
    </row>
    <row r="802" ht="15.75" customHeight="1">
      <c r="B802" s="25"/>
      <c r="C802" s="32"/>
      <c r="D802" s="63"/>
      <c r="E802" s="32"/>
      <c r="F802" s="36"/>
      <c r="G802" s="49"/>
      <c r="H802" s="64"/>
      <c r="I802" s="35"/>
      <c r="J802" s="35"/>
      <c r="K802" s="35"/>
      <c r="L802" s="32"/>
      <c r="M802" s="35"/>
      <c r="N802" s="36"/>
      <c r="O802" s="31"/>
      <c r="P802" s="31"/>
      <c r="Q802" s="31"/>
      <c r="R802" s="31"/>
      <c r="S802" s="31"/>
      <c r="T802" s="31"/>
      <c r="U802" s="31"/>
    </row>
    <row r="803" ht="15.75" customHeight="1">
      <c r="B803" s="25"/>
      <c r="C803" s="32"/>
      <c r="D803" s="63"/>
      <c r="E803" s="32"/>
      <c r="F803" s="36"/>
      <c r="G803" s="49"/>
      <c r="H803" s="64"/>
      <c r="I803" s="35"/>
      <c r="J803" s="35"/>
      <c r="K803" s="35"/>
      <c r="L803" s="32"/>
      <c r="M803" s="35"/>
      <c r="N803" s="36"/>
      <c r="O803" s="31"/>
      <c r="P803" s="31"/>
      <c r="Q803" s="31"/>
      <c r="R803" s="31"/>
      <c r="S803" s="31"/>
      <c r="T803" s="31"/>
      <c r="U803" s="31"/>
    </row>
    <row r="804" ht="15.75" customHeight="1">
      <c r="B804" s="25"/>
      <c r="C804" s="32"/>
      <c r="D804" s="63"/>
      <c r="E804" s="32"/>
      <c r="F804" s="36"/>
      <c r="G804" s="49"/>
      <c r="H804" s="64"/>
      <c r="I804" s="35"/>
      <c r="J804" s="35"/>
      <c r="K804" s="35"/>
      <c r="L804" s="32"/>
      <c r="M804" s="35"/>
      <c r="N804" s="36"/>
      <c r="O804" s="31"/>
      <c r="P804" s="31"/>
      <c r="Q804" s="31"/>
      <c r="R804" s="31"/>
      <c r="S804" s="31"/>
      <c r="T804" s="31"/>
      <c r="U804" s="31"/>
    </row>
    <row r="805" ht="15.75" customHeight="1">
      <c r="B805" s="25"/>
      <c r="C805" s="32"/>
      <c r="D805" s="63"/>
      <c r="E805" s="32"/>
      <c r="F805" s="36"/>
      <c r="G805" s="49"/>
      <c r="H805" s="64"/>
      <c r="I805" s="35"/>
      <c r="J805" s="35"/>
      <c r="K805" s="35"/>
      <c r="L805" s="32"/>
      <c r="M805" s="35"/>
      <c r="N805" s="36"/>
      <c r="O805" s="31"/>
      <c r="P805" s="31"/>
      <c r="Q805" s="31"/>
      <c r="R805" s="31"/>
      <c r="S805" s="31"/>
      <c r="T805" s="31"/>
      <c r="U805" s="31"/>
    </row>
    <row r="806" ht="15.75" customHeight="1">
      <c r="B806" s="25"/>
      <c r="C806" s="32"/>
      <c r="D806" s="63"/>
      <c r="E806" s="32"/>
      <c r="F806" s="36"/>
      <c r="G806" s="49"/>
      <c r="H806" s="64"/>
      <c r="I806" s="35"/>
      <c r="J806" s="35"/>
      <c r="K806" s="35"/>
      <c r="L806" s="32"/>
      <c r="M806" s="35"/>
      <c r="N806" s="36"/>
      <c r="O806" s="31"/>
      <c r="P806" s="31"/>
      <c r="Q806" s="31"/>
      <c r="R806" s="31"/>
      <c r="S806" s="31"/>
      <c r="T806" s="31"/>
      <c r="U806" s="31"/>
    </row>
    <row r="807" ht="15.75" customHeight="1">
      <c r="B807" s="25"/>
      <c r="C807" s="32"/>
      <c r="D807" s="63"/>
      <c r="E807" s="32"/>
      <c r="F807" s="36"/>
      <c r="G807" s="49"/>
      <c r="H807" s="64"/>
      <c r="I807" s="35"/>
      <c r="J807" s="35"/>
      <c r="K807" s="35"/>
      <c r="L807" s="32"/>
      <c r="M807" s="35"/>
      <c r="N807" s="36"/>
      <c r="O807" s="31"/>
      <c r="P807" s="31"/>
      <c r="Q807" s="31"/>
      <c r="R807" s="31"/>
      <c r="S807" s="31"/>
      <c r="T807" s="31"/>
      <c r="U807" s="31"/>
    </row>
    <row r="808" ht="15.75" customHeight="1">
      <c r="B808" s="25"/>
      <c r="C808" s="32"/>
      <c r="D808" s="63"/>
      <c r="E808" s="32"/>
      <c r="F808" s="36"/>
      <c r="G808" s="49"/>
      <c r="H808" s="64"/>
      <c r="I808" s="35"/>
      <c r="J808" s="35"/>
      <c r="K808" s="35"/>
      <c r="L808" s="32"/>
      <c r="M808" s="35"/>
      <c r="N808" s="36"/>
      <c r="O808" s="31"/>
      <c r="P808" s="31"/>
      <c r="Q808" s="31"/>
      <c r="R808" s="31"/>
      <c r="S808" s="31"/>
      <c r="T808" s="31"/>
      <c r="U808" s="31"/>
    </row>
    <row r="809" ht="15.75" customHeight="1">
      <c r="B809" s="25"/>
      <c r="C809" s="32"/>
      <c r="D809" s="63"/>
      <c r="E809" s="32"/>
      <c r="F809" s="36"/>
      <c r="G809" s="49"/>
      <c r="H809" s="64"/>
      <c r="I809" s="35"/>
      <c r="J809" s="35"/>
      <c r="K809" s="35"/>
      <c r="L809" s="32"/>
      <c r="M809" s="35"/>
      <c r="N809" s="36"/>
      <c r="O809" s="31"/>
      <c r="P809" s="31"/>
      <c r="Q809" s="31"/>
      <c r="R809" s="31"/>
      <c r="S809" s="31"/>
      <c r="T809" s="31"/>
      <c r="U809" s="31"/>
    </row>
    <row r="810" ht="15.75" customHeight="1">
      <c r="B810" s="25"/>
      <c r="C810" s="32"/>
      <c r="D810" s="63"/>
      <c r="E810" s="32"/>
      <c r="F810" s="36"/>
      <c r="G810" s="49"/>
      <c r="H810" s="64"/>
      <c r="I810" s="35"/>
      <c r="J810" s="35"/>
      <c r="K810" s="35"/>
      <c r="L810" s="32"/>
      <c r="M810" s="35"/>
      <c r="N810" s="36"/>
      <c r="O810" s="31"/>
      <c r="P810" s="31"/>
      <c r="Q810" s="31"/>
      <c r="R810" s="31"/>
      <c r="S810" s="31"/>
      <c r="T810" s="31"/>
      <c r="U810" s="31"/>
    </row>
    <row r="811" ht="15.75" customHeight="1">
      <c r="B811" s="25"/>
      <c r="C811" s="32"/>
      <c r="D811" s="63"/>
      <c r="E811" s="32"/>
      <c r="F811" s="36"/>
      <c r="G811" s="49"/>
      <c r="H811" s="64"/>
      <c r="I811" s="35"/>
      <c r="J811" s="35"/>
      <c r="K811" s="35"/>
      <c r="L811" s="32"/>
      <c r="M811" s="35"/>
      <c r="N811" s="36"/>
      <c r="O811" s="31"/>
      <c r="P811" s="31"/>
      <c r="Q811" s="31"/>
      <c r="R811" s="31"/>
      <c r="S811" s="31"/>
      <c r="T811" s="31"/>
      <c r="U811" s="31"/>
    </row>
    <row r="812" ht="15.75" customHeight="1">
      <c r="B812" s="25"/>
      <c r="C812" s="32"/>
      <c r="D812" s="63"/>
      <c r="E812" s="32"/>
      <c r="F812" s="36"/>
      <c r="G812" s="49"/>
      <c r="H812" s="64"/>
      <c r="I812" s="35"/>
      <c r="J812" s="35"/>
      <c r="K812" s="35"/>
      <c r="L812" s="32"/>
      <c r="M812" s="35"/>
      <c r="N812" s="36"/>
      <c r="O812" s="31"/>
      <c r="P812" s="31"/>
      <c r="Q812" s="31"/>
      <c r="R812" s="31"/>
      <c r="S812" s="31"/>
      <c r="T812" s="31"/>
      <c r="U812" s="31"/>
    </row>
    <row r="813" ht="15.75" customHeight="1">
      <c r="B813" s="25"/>
      <c r="C813" s="32"/>
      <c r="D813" s="63"/>
      <c r="E813" s="32"/>
      <c r="F813" s="36"/>
      <c r="G813" s="49"/>
      <c r="H813" s="64"/>
      <c r="I813" s="35"/>
      <c r="J813" s="35"/>
      <c r="K813" s="35"/>
      <c r="L813" s="32"/>
      <c r="M813" s="35"/>
      <c r="N813" s="36"/>
      <c r="O813" s="31"/>
      <c r="P813" s="31"/>
      <c r="Q813" s="31"/>
      <c r="R813" s="31"/>
      <c r="S813" s="31"/>
      <c r="T813" s="31"/>
      <c r="U813" s="31"/>
    </row>
    <row r="814" ht="15.75" customHeight="1">
      <c r="B814" s="25"/>
      <c r="C814" s="32"/>
      <c r="D814" s="63"/>
      <c r="E814" s="32"/>
      <c r="F814" s="36"/>
      <c r="G814" s="49"/>
      <c r="H814" s="64"/>
      <c r="I814" s="35"/>
      <c r="J814" s="35"/>
      <c r="K814" s="35"/>
      <c r="L814" s="32"/>
      <c r="M814" s="35"/>
      <c r="N814" s="36"/>
      <c r="O814" s="31"/>
      <c r="P814" s="31"/>
      <c r="Q814" s="31"/>
      <c r="R814" s="31"/>
      <c r="S814" s="31"/>
      <c r="T814" s="31"/>
      <c r="U814" s="31"/>
    </row>
    <row r="815" ht="15.75" customHeight="1">
      <c r="B815" s="25"/>
      <c r="C815" s="32"/>
      <c r="D815" s="63"/>
      <c r="E815" s="32"/>
      <c r="F815" s="36"/>
      <c r="G815" s="49"/>
      <c r="H815" s="64"/>
      <c r="I815" s="35"/>
      <c r="J815" s="35"/>
      <c r="K815" s="35"/>
      <c r="L815" s="32"/>
      <c r="M815" s="35"/>
      <c r="N815" s="36"/>
      <c r="O815" s="31"/>
      <c r="P815" s="31"/>
      <c r="Q815" s="31"/>
      <c r="R815" s="31"/>
      <c r="S815" s="31"/>
      <c r="T815" s="31"/>
      <c r="U815" s="31"/>
    </row>
    <row r="816" ht="15.75" customHeight="1">
      <c r="B816" s="25"/>
      <c r="C816" s="32"/>
      <c r="D816" s="63"/>
      <c r="E816" s="32"/>
      <c r="F816" s="36"/>
      <c r="G816" s="49"/>
      <c r="H816" s="64"/>
      <c r="I816" s="35"/>
      <c r="J816" s="35"/>
      <c r="K816" s="35"/>
      <c r="L816" s="32"/>
      <c r="M816" s="35"/>
      <c r="N816" s="36"/>
      <c r="O816" s="31"/>
      <c r="P816" s="31"/>
      <c r="Q816" s="31"/>
      <c r="R816" s="31"/>
      <c r="S816" s="31"/>
      <c r="T816" s="31"/>
      <c r="U816" s="31"/>
    </row>
    <row r="817" ht="15.75" customHeight="1">
      <c r="B817" s="25"/>
      <c r="C817" s="32"/>
      <c r="D817" s="63"/>
      <c r="E817" s="32"/>
      <c r="F817" s="36"/>
      <c r="G817" s="49"/>
      <c r="H817" s="64"/>
      <c r="I817" s="35"/>
      <c r="J817" s="35"/>
      <c r="K817" s="35"/>
      <c r="L817" s="32"/>
      <c r="M817" s="35"/>
      <c r="N817" s="36"/>
      <c r="O817" s="31"/>
      <c r="P817" s="31"/>
      <c r="Q817" s="31"/>
      <c r="R817" s="31"/>
      <c r="S817" s="31"/>
      <c r="T817" s="31"/>
      <c r="U817" s="31"/>
    </row>
    <row r="818" ht="15.75" customHeight="1">
      <c r="B818" s="25"/>
      <c r="C818" s="32"/>
      <c r="D818" s="63"/>
      <c r="E818" s="32"/>
      <c r="F818" s="36"/>
      <c r="G818" s="49"/>
      <c r="H818" s="64"/>
      <c r="I818" s="35"/>
      <c r="J818" s="35"/>
      <c r="K818" s="35"/>
      <c r="L818" s="32"/>
      <c r="M818" s="35"/>
      <c r="N818" s="36"/>
      <c r="O818" s="31"/>
      <c r="P818" s="31"/>
      <c r="Q818" s="31"/>
      <c r="R818" s="31"/>
      <c r="S818" s="31"/>
      <c r="T818" s="31"/>
      <c r="U818" s="31"/>
    </row>
    <row r="819" ht="15.75" customHeight="1">
      <c r="B819" s="25"/>
      <c r="C819" s="32"/>
      <c r="D819" s="63"/>
      <c r="E819" s="32"/>
      <c r="F819" s="36"/>
      <c r="G819" s="49"/>
      <c r="H819" s="64"/>
      <c r="I819" s="35"/>
      <c r="J819" s="35"/>
      <c r="K819" s="35"/>
      <c r="L819" s="32"/>
      <c r="M819" s="35"/>
      <c r="N819" s="36"/>
      <c r="O819" s="31"/>
      <c r="P819" s="31"/>
      <c r="Q819" s="31"/>
      <c r="R819" s="31"/>
      <c r="S819" s="31"/>
      <c r="T819" s="31"/>
      <c r="U819" s="31"/>
    </row>
    <row r="820" ht="15.75" customHeight="1">
      <c r="B820" s="25"/>
      <c r="C820" s="32"/>
      <c r="D820" s="63"/>
      <c r="E820" s="32"/>
      <c r="F820" s="36"/>
      <c r="G820" s="49"/>
      <c r="H820" s="64"/>
      <c r="I820" s="35"/>
      <c r="J820" s="35"/>
      <c r="K820" s="35"/>
      <c r="L820" s="32"/>
      <c r="M820" s="35"/>
      <c r="N820" s="36"/>
      <c r="O820" s="31"/>
      <c r="P820" s="31"/>
      <c r="Q820" s="31"/>
      <c r="R820" s="31"/>
      <c r="S820" s="31"/>
      <c r="T820" s="31"/>
      <c r="U820" s="31"/>
    </row>
    <row r="821" ht="15.75" customHeight="1">
      <c r="B821" s="25"/>
      <c r="C821" s="32"/>
      <c r="D821" s="63"/>
      <c r="E821" s="32"/>
      <c r="F821" s="36"/>
      <c r="G821" s="49"/>
      <c r="H821" s="64"/>
      <c r="I821" s="35"/>
      <c r="J821" s="35"/>
      <c r="K821" s="35"/>
      <c r="L821" s="32"/>
      <c r="M821" s="35"/>
      <c r="N821" s="36"/>
      <c r="O821" s="31"/>
      <c r="P821" s="31"/>
      <c r="Q821" s="31"/>
      <c r="R821" s="31"/>
      <c r="S821" s="31"/>
      <c r="T821" s="31"/>
      <c r="U821" s="31"/>
    </row>
    <row r="822" ht="15.75" customHeight="1">
      <c r="B822" s="25"/>
      <c r="C822" s="32"/>
      <c r="D822" s="63"/>
      <c r="E822" s="32"/>
      <c r="F822" s="36"/>
      <c r="G822" s="49"/>
      <c r="H822" s="64"/>
      <c r="I822" s="35"/>
      <c r="J822" s="35"/>
      <c r="K822" s="35"/>
      <c r="L822" s="32"/>
      <c r="M822" s="35"/>
      <c r="N822" s="36"/>
      <c r="O822" s="31"/>
      <c r="P822" s="31"/>
      <c r="Q822" s="31"/>
      <c r="R822" s="31"/>
      <c r="S822" s="31"/>
      <c r="T822" s="31"/>
      <c r="U822" s="31"/>
    </row>
    <row r="823" ht="15.75" customHeight="1">
      <c r="B823" s="25"/>
      <c r="C823" s="32"/>
      <c r="D823" s="63"/>
      <c r="E823" s="32"/>
      <c r="F823" s="36"/>
      <c r="G823" s="49"/>
      <c r="H823" s="64"/>
      <c r="I823" s="35"/>
      <c r="J823" s="35"/>
      <c r="K823" s="35"/>
      <c r="L823" s="32"/>
      <c r="M823" s="35"/>
      <c r="N823" s="36"/>
      <c r="O823" s="31"/>
      <c r="P823" s="31"/>
      <c r="Q823" s="31"/>
      <c r="R823" s="31"/>
      <c r="S823" s="31"/>
      <c r="T823" s="31"/>
      <c r="U823" s="31"/>
    </row>
    <row r="824" ht="15.75" customHeight="1">
      <c r="B824" s="25"/>
      <c r="C824" s="32"/>
      <c r="D824" s="63"/>
      <c r="E824" s="32"/>
      <c r="F824" s="36"/>
      <c r="G824" s="49"/>
      <c r="H824" s="64"/>
      <c r="I824" s="35"/>
      <c r="J824" s="35"/>
      <c r="K824" s="35"/>
      <c r="L824" s="32"/>
      <c r="M824" s="35"/>
      <c r="N824" s="36"/>
      <c r="O824" s="31"/>
      <c r="P824" s="31"/>
      <c r="Q824" s="31"/>
      <c r="R824" s="31"/>
      <c r="S824" s="31"/>
      <c r="T824" s="31"/>
      <c r="U824" s="31"/>
    </row>
    <row r="825" ht="15.75" customHeight="1">
      <c r="B825" s="25"/>
      <c r="C825" s="32"/>
      <c r="D825" s="63"/>
      <c r="E825" s="32"/>
      <c r="F825" s="36"/>
      <c r="G825" s="49"/>
      <c r="H825" s="64"/>
      <c r="I825" s="35"/>
      <c r="J825" s="35"/>
      <c r="K825" s="35"/>
      <c r="L825" s="32"/>
      <c r="M825" s="35"/>
      <c r="N825" s="36"/>
      <c r="O825" s="31"/>
      <c r="P825" s="31"/>
      <c r="Q825" s="31"/>
      <c r="R825" s="31"/>
      <c r="S825" s="31"/>
      <c r="T825" s="31"/>
      <c r="U825" s="31"/>
    </row>
    <row r="826" ht="15.75" customHeight="1">
      <c r="B826" s="25"/>
      <c r="C826" s="32"/>
      <c r="D826" s="63"/>
      <c r="E826" s="32"/>
      <c r="F826" s="36"/>
      <c r="G826" s="49"/>
      <c r="H826" s="64"/>
      <c r="I826" s="35"/>
      <c r="J826" s="35"/>
      <c r="K826" s="35"/>
      <c r="L826" s="32"/>
      <c r="M826" s="35"/>
      <c r="N826" s="36"/>
      <c r="O826" s="31"/>
      <c r="P826" s="31"/>
      <c r="Q826" s="31"/>
      <c r="R826" s="31"/>
      <c r="S826" s="31"/>
      <c r="T826" s="31"/>
      <c r="U826" s="31"/>
    </row>
    <row r="827" ht="15.75" customHeight="1">
      <c r="B827" s="25"/>
      <c r="C827" s="32"/>
      <c r="D827" s="63"/>
      <c r="E827" s="32"/>
      <c r="F827" s="36"/>
      <c r="G827" s="49"/>
      <c r="H827" s="64"/>
      <c r="I827" s="35"/>
      <c r="J827" s="35"/>
      <c r="K827" s="35"/>
      <c r="L827" s="32"/>
      <c r="M827" s="35"/>
      <c r="N827" s="36"/>
      <c r="O827" s="31"/>
      <c r="P827" s="31"/>
      <c r="Q827" s="31"/>
      <c r="R827" s="31"/>
      <c r="S827" s="31"/>
      <c r="T827" s="31"/>
      <c r="U827" s="31"/>
    </row>
    <row r="828" ht="15.75" customHeight="1">
      <c r="B828" s="25"/>
      <c r="C828" s="32"/>
      <c r="D828" s="63"/>
      <c r="E828" s="32"/>
      <c r="F828" s="36"/>
      <c r="G828" s="49"/>
      <c r="H828" s="64"/>
      <c r="I828" s="35"/>
      <c r="J828" s="35"/>
      <c r="K828" s="35"/>
      <c r="L828" s="32"/>
      <c r="M828" s="35"/>
      <c r="N828" s="36"/>
      <c r="O828" s="31"/>
      <c r="P828" s="31"/>
      <c r="Q828" s="31"/>
      <c r="R828" s="31"/>
      <c r="S828" s="31"/>
      <c r="T828" s="31"/>
      <c r="U828" s="31"/>
    </row>
    <row r="829" ht="15.75" customHeight="1">
      <c r="B829" s="25"/>
      <c r="C829" s="32"/>
      <c r="D829" s="63"/>
      <c r="E829" s="32"/>
      <c r="F829" s="36"/>
      <c r="G829" s="49"/>
      <c r="H829" s="64"/>
      <c r="I829" s="35"/>
      <c r="J829" s="35"/>
      <c r="K829" s="35"/>
      <c r="L829" s="32"/>
      <c r="M829" s="35"/>
      <c r="N829" s="36"/>
      <c r="O829" s="31"/>
      <c r="P829" s="31"/>
      <c r="Q829" s="31"/>
      <c r="R829" s="31"/>
      <c r="S829" s="31"/>
      <c r="T829" s="31"/>
      <c r="U829" s="31"/>
    </row>
    <row r="830" ht="15.75" customHeight="1">
      <c r="B830" s="25"/>
      <c r="C830" s="32"/>
      <c r="D830" s="63"/>
      <c r="E830" s="32"/>
      <c r="F830" s="36"/>
      <c r="G830" s="49"/>
      <c r="H830" s="64"/>
      <c r="I830" s="35"/>
      <c r="J830" s="35"/>
      <c r="K830" s="35"/>
      <c r="L830" s="32"/>
      <c r="M830" s="35"/>
      <c r="N830" s="36"/>
      <c r="O830" s="31"/>
      <c r="P830" s="31"/>
      <c r="Q830" s="31"/>
      <c r="R830" s="31"/>
      <c r="S830" s="31"/>
      <c r="T830" s="31"/>
      <c r="U830" s="31"/>
    </row>
    <row r="831" ht="15.75" customHeight="1">
      <c r="B831" s="25"/>
      <c r="C831" s="32"/>
      <c r="D831" s="63"/>
      <c r="E831" s="32"/>
      <c r="F831" s="36"/>
      <c r="G831" s="49"/>
      <c r="H831" s="64"/>
      <c r="I831" s="35"/>
      <c r="J831" s="35"/>
      <c r="K831" s="35"/>
      <c r="L831" s="32"/>
      <c r="M831" s="35"/>
      <c r="N831" s="36"/>
      <c r="O831" s="31"/>
      <c r="P831" s="31"/>
      <c r="Q831" s="31"/>
      <c r="R831" s="31"/>
      <c r="S831" s="31"/>
      <c r="T831" s="31"/>
      <c r="U831" s="31"/>
    </row>
    <row r="832" ht="15.75" customHeight="1">
      <c r="B832" s="25"/>
      <c r="C832" s="32"/>
      <c r="D832" s="63"/>
      <c r="E832" s="32"/>
      <c r="F832" s="36"/>
      <c r="G832" s="49"/>
      <c r="H832" s="64"/>
      <c r="I832" s="35"/>
      <c r="J832" s="35"/>
      <c r="K832" s="35"/>
      <c r="L832" s="32"/>
      <c r="M832" s="35"/>
      <c r="N832" s="36"/>
      <c r="O832" s="31"/>
      <c r="P832" s="31"/>
      <c r="Q832" s="31"/>
      <c r="R832" s="31"/>
      <c r="S832" s="31"/>
      <c r="T832" s="31"/>
      <c r="U832" s="31"/>
    </row>
    <row r="833" ht="15.75" customHeight="1">
      <c r="B833" s="25"/>
      <c r="C833" s="32"/>
      <c r="D833" s="63"/>
      <c r="E833" s="32"/>
      <c r="F833" s="36"/>
      <c r="G833" s="49"/>
      <c r="H833" s="64"/>
      <c r="I833" s="35"/>
      <c r="J833" s="35"/>
      <c r="K833" s="35"/>
      <c r="L833" s="32"/>
      <c r="M833" s="35"/>
      <c r="N833" s="36"/>
      <c r="O833" s="31"/>
      <c r="P833" s="31"/>
      <c r="Q833" s="31"/>
      <c r="R833" s="31"/>
      <c r="S833" s="31"/>
      <c r="T833" s="31"/>
      <c r="U833" s="31"/>
    </row>
    <row r="834" ht="15.75" customHeight="1">
      <c r="B834" s="25"/>
      <c r="C834" s="32"/>
      <c r="D834" s="63"/>
      <c r="E834" s="32"/>
      <c r="F834" s="36"/>
      <c r="G834" s="49"/>
      <c r="H834" s="64"/>
      <c r="I834" s="35"/>
      <c r="J834" s="35"/>
      <c r="K834" s="35"/>
      <c r="L834" s="32"/>
      <c r="M834" s="35"/>
      <c r="N834" s="36"/>
      <c r="O834" s="31"/>
      <c r="P834" s="31"/>
      <c r="Q834" s="31"/>
      <c r="R834" s="31"/>
      <c r="S834" s="31"/>
      <c r="T834" s="31"/>
      <c r="U834" s="31"/>
    </row>
    <row r="835" ht="15.75" customHeight="1">
      <c r="B835" s="25"/>
      <c r="C835" s="32"/>
      <c r="D835" s="63"/>
      <c r="E835" s="32"/>
      <c r="F835" s="36"/>
      <c r="G835" s="49"/>
      <c r="H835" s="64"/>
      <c r="I835" s="35"/>
      <c r="J835" s="35"/>
      <c r="K835" s="35"/>
      <c r="L835" s="32"/>
      <c r="M835" s="35"/>
      <c r="N835" s="36"/>
      <c r="O835" s="31"/>
      <c r="P835" s="31"/>
      <c r="Q835" s="31"/>
      <c r="R835" s="31"/>
      <c r="S835" s="31"/>
      <c r="T835" s="31"/>
      <c r="U835" s="31"/>
    </row>
    <row r="836" ht="15.75" customHeight="1">
      <c r="B836" s="25"/>
      <c r="C836" s="32"/>
      <c r="D836" s="63"/>
      <c r="E836" s="32"/>
      <c r="F836" s="36"/>
      <c r="G836" s="49"/>
      <c r="H836" s="64"/>
      <c r="I836" s="35"/>
      <c r="J836" s="35"/>
      <c r="K836" s="35"/>
      <c r="L836" s="32"/>
      <c r="M836" s="35"/>
      <c r="N836" s="36"/>
      <c r="O836" s="31"/>
      <c r="P836" s="31"/>
      <c r="Q836" s="31"/>
      <c r="R836" s="31"/>
      <c r="S836" s="31"/>
      <c r="T836" s="31"/>
      <c r="U836" s="31"/>
    </row>
    <row r="837" ht="15.75" customHeight="1">
      <c r="B837" s="25"/>
      <c r="C837" s="32"/>
      <c r="D837" s="63"/>
      <c r="E837" s="32"/>
      <c r="F837" s="36"/>
      <c r="G837" s="49"/>
      <c r="H837" s="64"/>
      <c r="I837" s="35"/>
      <c r="J837" s="35"/>
      <c r="K837" s="35"/>
      <c r="L837" s="32"/>
      <c r="M837" s="35"/>
      <c r="N837" s="36"/>
      <c r="O837" s="31"/>
      <c r="P837" s="31"/>
      <c r="Q837" s="31"/>
      <c r="R837" s="31"/>
      <c r="S837" s="31"/>
      <c r="T837" s="31"/>
      <c r="U837" s="31"/>
    </row>
    <row r="838" ht="15.75" customHeight="1">
      <c r="B838" s="25"/>
      <c r="C838" s="32"/>
      <c r="D838" s="63"/>
      <c r="E838" s="32"/>
      <c r="F838" s="36"/>
      <c r="G838" s="49"/>
      <c r="H838" s="64"/>
      <c r="I838" s="35"/>
      <c r="J838" s="35"/>
      <c r="K838" s="35"/>
      <c r="L838" s="32"/>
      <c r="M838" s="35"/>
      <c r="N838" s="36"/>
      <c r="O838" s="31"/>
      <c r="P838" s="31"/>
      <c r="Q838" s="31"/>
      <c r="R838" s="31"/>
      <c r="S838" s="31"/>
      <c r="T838" s="31"/>
      <c r="U838" s="31"/>
    </row>
    <row r="839" ht="15.75" customHeight="1">
      <c r="B839" s="25"/>
      <c r="C839" s="32"/>
      <c r="D839" s="63"/>
      <c r="E839" s="32"/>
      <c r="F839" s="36"/>
      <c r="G839" s="49"/>
      <c r="H839" s="64"/>
      <c r="I839" s="35"/>
      <c r="J839" s="35"/>
      <c r="K839" s="35"/>
      <c r="L839" s="32"/>
      <c r="M839" s="35"/>
      <c r="N839" s="36"/>
      <c r="O839" s="31"/>
      <c r="P839" s="31"/>
      <c r="Q839" s="31"/>
      <c r="R839" s="31"/>
      <c r="S839" s="31"/>
      <c r="T839" s="31"/>
      <c r="U839" s="31"/>
    </row>
    <row r="840" ht="15.75" customHeight="1">
      <c r="B840" s="25"/>
      <c r="C840" s="32"/>
      <c r="D840" s="63"/>
      <c r="E840" s="32"/>
      <c r="F840" s="36"/>
      <c r="G840" s="49"/>
      <c r="H840" s="64"/>
      <c r="I840" s="35"/>
      <c r="J840" s="35"/>
      <c r="K840" s="35"/>
      <c r="L840" s="32"/>
      <c r="M840" s="35"/>
      <c r="N840" s="36"/>
      <c r="O840" s="31"/>
      <c r="P840" s="31"/>
      <c r="Q840" s="31"/>
      <c r="R840" s="31"/>
      <c r="S840" s="31"/>
      <c r="T840" s="31"/>
      <c r="U840" s="31"/>
    </row>
    <row r="841" ht="15.75" customHeight="1">
      <c r="B841" s="25"/>
      <c r="C841" s="32"/>
      <c r="D841" s="63"/>
      <c r="E841" s="32"/>
      <c r="F841" s="36"/>
      <c r="G841" s="49"/>
      <c r="H841" s="64"/>
      <c r="I841" s="35"/>
      <c r="J841" s="35"/>
      <c r="K841" s="35"/>
      <c r="L841" s="32"/>
      <c r="M841" s="35"/>
      <c r="N841" s="36"/>
      <c r="O841" s="31"/>
      <c r="P841" s="31"/>
      <c r="Q841" s="31"/>
      <c r="R841" s="31"/>
      <c r="S841" s="31"/>
      <c r="T841" s="31"/>
      <c r="U841" s="31"/>
    </row>
    <row r="842" ht="15.75" customHeight="1">
      <c r="B842" s="25"/>
      <c r="C842" s="32"/>
      <c r="D842" s="63"/>
      <c r="E842" s="32"/>
      <c r="F842" s="36"/>
      <c r="G842" s="49"/>
      <c r="H842" s="64"/>
      <c r="I842" s="35"/>
      <c r="J842" s="35"/>
      <c r="K842" s="35"/>
      <c r="L842" s="32"/>
      <c r="M842" s="35"/>
      <c r="N842" s="36"/>
      <c r="O842" s="31"/>
      <c r="P842" s="31"/>
      <c r="Q842" s="31"/>
      <c r="R842" s="31"/>
      <c r="S842" s="31"/>
      <c r="T842" s="31"/>
      <c r="U842" s="31"/>
    </row>
    <row r="843" ht="15.75" customHeight="1">
      <c r="B843" s="25"/>
      <c r="C843" s="32"/>
      <c r="D843" s="63"/>
      <c r="E843" s="32"/>
      <c r="F843" s="36"/>
      <c r="G843" s="49"/>
      <c r="H843" s="64"/>
      <c r="I843" s="35"/>
      <c r="J843" s="35"/>
      <c r="K843" s="35"/>
      <c r="L843" s="32"/>
      <c r="M843" s="35"/>
      <c r="N843" s="36"/>
      <c r="O843" s="31"/>
      <c r="P843" s="31"/>
      <c r="Q843" s="31"/>
      <c r="R843" s="31"/>
      <c r="S843" s="31"/>
      <c r="T843" s="31"/>
      <c r="U843" s="31"/>
    </row>
    <row r="844" ht="15.75" customHeight="1">
      <c r="B844" s="25"/>
      <c r="C844" s="32"/>
      <c r="D844" s="63"/>
      <c r="E844" s="32"/>
      <c r="F844" s="36"/>
      <c r="G844" s="49"/>
      <c r="H844" s="64"/>
      <c r="I844" s="35"/>
      <c r="J844" s="35"/>
      <c r="K844" s="35"/>
      <c r="L844" s="32"/>
      <c r="M844" s="35"/>
      <c r="N844" s="36"/>
      <c r="O844" s="31"/>
      <c r="P844" s="31"/>
      <c r="Q844" s="31"/>
      <c r="R844" s="31"/>
      <c r="S844" s="31"/>
      <c r="T844" s="31"/>
      <c r="U844" s="31"/>
    </row>
    <row r="845" ht="15.75" customHeight="1">
      <c r="B845" s="25"/>
      <c r="C845" s="32"/>
      <c r="D845" s="63"/>
      <c r="E845" s="32"/>
      <c r="F845" s="36"/>
      <c r="G845" s="49"/>
      <c r="H845" s="64"/>
      <c r="I845" s="35"/>
      <c r="J845" s="35"/>
      <c r="K845" s="35"/>
      <c r="L845" s="32"/>
      <c r="M845" s="35"/>
      <c r="N845" s="36"/>
      <c r="O845" s="31"/>
      <c r="P845" s="31"/>
      <c r="Q845" s="31"/>
      <c r="R845" s="31"/>
      <c r="S845" s="31"/>
      <c r="T845" s="31"/>
      <c r="U845" s="31"/>
    </row>
    <row r="846" ht="15.75" customHeight="1">
      <c r="B846" s="25"/>
      <c r="C846" s="32"/>
      <c r="D846" s="63"/>
      <c r="E846" s="32"/>
      <c r="F846" s="36"/>
      <c r="G846" s="49"/>
      <c r="H846" s="64"/>
      <c r="I846" s="35"/>
      <c r="J846" s="35"/>
      <c r="K846" s="35"/>
      <c r="L846" s="32"/>
      <c r="M846" s="35"/>
      <c r="N846" s="36"/>
      <c r="O846" s="31"/>
      <c r="P846" s="31"/>
      <c r="Q846" s="31"/>
      <c r="R846" s="31"/>
      <c r="S846" s="31"/>
      <c r="T846" s="31"/>
      <c r="U846" s="31"/>
    </row>
    <row r="847" ht="15.75" customHeight="1">
      <c r="B847" s="25"/>
      <c r="C847" s="32"/>
      <c r="D847" s="63"/>
      <c r="E847" s="32"/>
      <c r="F847" s="36"/>
      <c r="G847" s="49"/>
      <c r="H847" s="64"/>
      <c r="I847" s="35"/>
      <c r="J847" s="35"/>
      <c r="K847" s="35"/>
      <c r="L847" s="32"/>
      <c r="M847" s="35"/>
      <c r="N847" s="36"/>
      <c r="O847" s="31"/>
      <c r="P847" s="31"/>
      <c r="Q847" s="31"/>
      <c r="R847" s="31"/>
      <c r="S847" s="31"/>
      <c r="T847" s="31"/>
      <c r="U847" s="31"/>
    </row>
    <row r="848" ht="15.75" customHeight="1">
      <c r="B848" s="25"/>
      <c r="C848" s="32"/>
      <c r="D848" s="63"/>
      <c r="E848" s="32"/>
      <c r="F848" s="36"/>
      <c r="G848" s="49"/>
      <c r="H848" s="64"/>
      <c r="I848" s="35"/>
      <c r="J848" s="35"/>
      <c r="K848" s="35"/>
      <c r="L848" s="32"/>
      <c r="M848" s="35"/>
      <c r="N848" s="36"/>
      <c r="O848" s="31"/>
      <c r="P848" s="31"/>
      <c r="Q848" s="31"/>
      <c r="R848" s="31"/>
      <c r="S848" s="31"/>
      <c r="T848" s="31"/>
      <c r="U848" s="31"/>
    </row>
    <row r="849" ht="15.75" customHeight="1">
      <c r="B849" s="25"/>
      <c r="C849" s="32"/>
      <c r="D849" s="63"/>
      <c r="E849" s="32"/>
      <c r="F849" s="36"/>
      <c r="G849" s="49"/>
      <c r="H849" s="64"/>
      <c r="I849" s="35"/>
      <c r="J849" s="35"/>
      <c r="K849" s="35"/>
      <c r="L849" s="32"/>
      <c r="M849" s="35"/>
      <c r="N849" s="36"/>
      <c r="O849" s="31"/>
      <c r="P849" s="31"/>
      <c r="Q849" s="31"/>
      <c r="R849" s="31"/>
      <c r="S849" s="31"/>
      <c r="T849" s="31"/>
      <c r="U849" s="31"/>
    </row>
    <row r="850" ht="15.75" customHeight="1">
      <c r="B850" s="25"/>
      <c r="C850" s="32"/>
      <c r="D850" s="63"/>
      <c r="E850" s="32"/>
      <c r="F850" s="36"/>
      <c r="G850" s="49"/>
      <c r="H850" s="64"/>
      <c r="I850" s="35"/>
      <c r="J850" s="35"/>
      <c r="K850" s="35"/>
      <c r="L850" s="32"/>
      <c r="M850" s="35"/>
      <c r="N850" s="36"/>
      <c r="O850" s="31"/>
      <c r="P850" s="31"/>
      <c r="Q850" s="31"/>
      <c r="R850" s="31"/>
      <c r="S850" s="31"/>
      <c r="T850" s="31"/>
      <c r="U850" s="31"/>
    </row>
    <row r="851" ht="15.75" customHeight="1">
      <c r="B851" s="25"/>
      <c r="C851" s="32"/>
      <c r="D851" s="63"/>
      <c r="E851" s="32"/>
      <c r="F851" s="36"/>
      <c r="G851" s="49"/>
      <c r="H851" s="64"/>
      <c r="I851" s="35"/>
      <c r="J851" s="35"/>
      <c r="K851" s="35"/>
      <c r="L851" s="32"/>
      <c r="M851" s="35"/>
      <c r="N851" s="36"/>
      <c r="O851" s="31"/>
      <c r="P851" s="31"/>
      <c r="Q851" s="31"/>
      <c r="R851" s="31"/>
      <c r="S851" s="31"/>
      <c r="T851" s="31"/>
      <c r="U851" s="31"/>
    </row>
    <row r="852" ht="15.75" customHeight="1">
      <c r="B852" s="25"/>
      <c r="C852" s="32"/>
      <c r="D852" s="63"/>
      <c r="E852" s="32"/>
      <c r="F852" s="36"/>
      <c r="G852" s="49"/>
      <c r="H852" s="64"/>
      <c r="I852" s="35"/>
      <c r="J852" s="35"/>
      <c r="K852" s="35"/>
      <c r="L852" s="32"/>
      <c r="M852" s="35"/>
      <c r="N852" s="36"/>
      <c r="O852" s="31"/>
      <c r="P852" s="31"/>
      <c r="Q852" s="31"/>
      <c r="R852" s="31"/>
      <c r="S852" s="31"/>
      <c r="T852" s="31"/>
      <c r="U852" s="31"/>
    </row>
    <row r="853" ht="15.75" customHeight="1">
      <c r="B853" s="25"/>
      <c r="C853" s="32"/>
      <c r="D853" s="63"/>
      <c r="E853" s="32"/>
      <c r="F853" s="36"/>
      <c r="G853" s="49"/>
      <c r="H853" s="64"/>
      <c r="I853" s="35"/>
      <c r="J853" s="35"/>
      <c r="K853" s="35"/>
      <c r="L853" s="32"/>
      <c r="M853" s="35"/>
      <c r="N853" s="36"/>
      <c r="O853" s="31"/>
      <c r="P853" s="31"/>
      <c r="Q853" s="31"/>
      <c r="R853" s="31"/>
      <c r="S853" s="31"/>
      <c r="T853" s="31"/>
      <c r="U853" s="31"/>
    </row>
    <row r="854" ht="15.75" customHeight="1">
      <c r="B854" s="25"/>
      <c r="C854" s="32"/>
      <c r="D854" s="63"/>
      <c r="E854" s="32"/>
      <c r="F854" s="36"/>
      <c r="G854" s="49"/>
      <c r="H854" s="64"/>
      <c r="I854" s="35"/>
      <c r="J854" s="35"/>
      <c r="K854" s="35"/>
      <c r="L854" s="32"/>
      <c r="M854" s="35"/>
      <c r="N854" s="36"/>
      <c r="O854" s="31"/>
      <c r="P854" s="31"/>
      <c r="Q854" s="31"/>
      <c r="R854" s="31"/>
      <c r="S854" s="31"/>
      <c r="T854" s="31"/>
      <c r="U854" s="31"/>
    </row>
    <row r="855" ht="15.75" customHeight="1">
      <c r="B855" s="25"/>
      <c r="C855" s="32"/>
      <c r="D855" s="63"/>
      <c r="E855" s="32"/>
      <c r="F855" s="36"/>
      <c r="G855" s="49"/>
      <c r="H855" s="64"/>
      <c r="I855" s="35"/>
      <c r="J855" s="35"/>
      <c r="K855" s="35"/>
      <c r="L855" s="32"/>
      <c r="M855" s="35"/>
      <c r="N855" s="36"/>
      <c r="O855" s="31"/>
      <c r="P855" s="31"/>
      <c r="Q855" s="31"/>
      <c r="R855" s="31"/>
      <c r="S855" s="31"/>
      <c r="T855" s="31"/>
      <c r="U855" s="31"/>
    </row>
    <row r="856" ht="15.75" customHeight="1">
      <c r="B856" s="25"/>
      <c r="C856" s="32"/>
      <c r="D856" s="63"/>
      <c r="E856" s="32"/>
      <c r="F856" s="36"/>
      <c r="G856" s="49"/>
      <c r="H856" s="64"/>
      <c r="I856" s="35"/>
      <c r="J856" s="35"/>
      <c r="K856" s="35"/>
      <c r="L856" s="32"/>
      <c r="M856" s="35"/>
      <c r="N856" s="36"/>
      <c r="O856" s="31"/>
      <c r="P856" s="31"/>
      <c r="Q856" s="31"/>
      <c r="R856" s="31"/>
      <c r="S856" s="31"/>
      <c r="T856" s="31"/>
      <c r="U856" s="31"/>
    </row>
    <row r="857" ht="15.75" customHeight="1">
      <c r="B857" s="25"/>
      <c r="C857" s="32"/>
      <c r="D857" s="63"/>
      <c r="E857" s="32"/>
      <c r="F857" s="36"/>
      <c r="G857" s="49"/>
      <c r="H857" s="64"/>
      <c r="I857" s="35"/>
      <c r="J857" s="35"/>
      <c r="K857" s="35"/>
      <c r="L857" s="32"/>
      <c r="M857" s="35"/>
      <c r="N857" s="36"/>
      <c r="O857" s="31"/>
      <c r="P857" s="31"/>
      <c r="Q857" s="31"/>
      <c r="R857" s="31"/>
      <c r="S857" s="31"/>
      <c r="T857" s="31"/>
      <c r="U857" s="31"/>
    </row>
    <row r="858" ht="15.75" customHeight="1">
      <c r="B858" s="25"/>
      <c r="C858" s="32"/>
      <c r="D858" s="63"/>
      <c r="E858" s="32"/>
      <c r="F858" s="36"/>
      <c r="G858" s="49"/>
      <c r="H858" s="64"/>
      <c r="I858" s="35"/>
      <c r="J858" s="35"/>
      <c r="K858" s="35"/>
      <c r="L858" s="32"/>
      <c r="M858" s="35"/>
      <c r="N858" s="36"/>
      <c r="O858" s="31"/>
      <c r="P858" s="31"/>
      <c r="Q858" s="31"/>
      <c r="R858" s="31"/>
      <c r="S858" s="31"/>
      <c r="T858" s="31"/>
      <c r="U858" s="31"/>
    </row>
    <row r="859" ht="15.75" customHeight="1">
      <c r="B859" s="25"/>
      <c r="C859" s="32"/>
      <c r="D859" s="63"/>
      <c r="E859" s="32"/>
      <c r="F859" s="36"/>
      <c r="G859" s="49"/>
      <c r="H859" s="64"/>
      <c r="I859" s="35"/>
      <c r="J859" s="35"/>
      <c r="K859" s="35"/>
      <c r="L859" s="32"/>
      <c r="M859" s="35"/>
      <c r="N859" s="36"/>
      <c r="O859" s="31"/>
      <c r="P859" s="31"/>
      <c r="Q859" s="31"/>
      <c r="R859" s="31"/>
      <c r="S859" s="31"/>
      <c r="T859" s="31"/>
      <c r="U859" s="31"/>
    </row>
    <row r="860" ht="15.75" customHeight="1">
      <c r="B860" s="25"/>
      <c r="C860" s="32"/>
      <c r="D860" s="63"/>
      <c r="E860" s="32"/>
      <c r="F860" s="36"/>
      <c r="G860" s="49"/>
      <c r="H860" s="64"/>
      <c r="I860" s="35"/>
      <c r="J860" s="35"/>
      <c r="K860" s="35"/>
      <c r="L860" s="32"/>
      <c r="M860" s="35"/>
      <c r="N860" s="36"/>
      <c r="O860" s="31"/>
      <c r="P860" s="31"/>
      <c r="Q860" s="31"/>
      <c r="R860" s="31"/>
      <c r="S860" s="31"/>
      <c r="T860" s="31"/>
      <c r="U860" s="31"/>
    </row>
    <row r="861" ht="15.75" customHeight="1">
      <c r="B861" s="25"/>
      <c r="C861" s="32"/>
      <c r="D861" s="63"/>
      <c r="E861" s="32"/>
      <c r="F861" s="36"/>
      <c r="G861" s="49"/>
      <c r="H861" s="64"/>
      <c r="I861" s="35"/>
      <c r="J861" s="35"/>
      <c r="K861" s="35"/>
      <c r="L861" s="32"/>
      <c r="M861" s="35"/>
      <c r="N861" s="36"/>
      <c r="O861" s="31"/>
      <c r="P861" s="31"/>
      <c r="Q861" s="31"/>
      <c r="R861" s="31"/>
      <c r="S861" s="31"/>
      <c r="T861" s="31"/>
      <c r="U861" s="31"/>
    </row>
    <row r="862" ht="15.75" customHeight="1">
      <c r="B862" s="25"/>
      <c r="C862" s="32"/>
      <c r="D862" s="63"/>
      <c r="E862" s="32"/>
      <c r="F862" s="36"/>
      <c r="G862" s="49"/>
      <c r="H862" s="64"/>
      <c r="I862" s="35"/>
      <c r="J862" s="35"/>
      <c r="K862" s="35"/>
      <c r="L862" s="32"/>
      <c r="M862" s="35"/>
      <c r="N862" s="36"/>
      <c r="O862" s="31"/>
      <c r="P862" s="31"/>
      <c r="Q862" s="31"/>
      <c r="R862" s="31"/>
      <c r="S862" s="31"/>
      <c r="T862" s="31"/>
      <c r="U862" s="31"/>
    </row>
    <row r="863" ht="15.75" customHeight="1">
      <c r="B863" s="25"/>
      <c r="C863" s="32"/>
      <c r="D863" s="63"/>
      <c r="E863" s="32"/>
      <c r="F863" s="36"/>
      <c r="G863" s="49"/>
      <c r="H863" s="64"/>
      <c r="I863" s="35"/>
      <c r="J863" s="35"/>
      <c r="K863" s="35"/>
      <c r="L863" s="32"/>
      <c r="M863" s="35"/>
      <c r="N863" s="36"/>
      <c r="O863" s="31"/>
      <c r="P863" s="31"/>
      <c r="Q863" s="31"/>
      <c r="R863" s="31"/>
      <c r="S863" s="31"/>
      <c r="T863" s="31"/>
      <c r="U863" s="31"/>
    </row>
    <row r="864" ht="15.75" customHeight="1">
      <c r="B864" s="25"/>
      <c r="C864" s="32"/>
      <c r="D864" s="63"/>
      <c r="E864" s="32"/>
      <c r="F864" s="36"/>
      <c r="G864" s="49"/>
      <c r="H864" s="64"/>
      <c r="I864" s="35"/>
      <c r="J864" s="35"/>
      <c r="K864" s="35"/>
      <c r="L864" s="32"/>
      <c r="M864" s="35"/>
      <c r="N864" s="36"/>
      <c r="O864" s="31"/>
      <c r="P864" s="31"/>
      <c r="Q864" s="31"/>
      <c r="R864" s="31"/>
      <c r="S864" s="31"/>
      <c r="T864" s="31"/>
      <c r="U864" s="31"/>
    </row>
    <row r="865" ht="15.75" customHeight="1">
      <c r="B865" s="25"/>
      <c r="C865" s="32"/>
      <c r="D865" s="63"/>
      <c r="E865" s="32"/>
      <c r="F865" s="36"/>
      <c r="G865" s="49"/>
      <c r="H865" s="64"/>
      <c r="I865" s="35"/>
      <c r="J865" s="35"/>
      <c r="K865" s="35"/>
      <c r="L865" s="32"/>
      <c r="M865" s="35"/>
      <c r="N865" s="36"/>
      <c r="O865" s="31"/>
      <c r="P865" s="31"/>
      <c r="Q865" s="31"/>
      <c r="R865" s="31"/>
      <c r="S865" s="31"/>
      <c r="T865" s="31"/>
      <c r="U865" s="31"/>
    </row>
    <row r="866" ht="15.75" customHeight="1">
      <c r="B866" s="25"/>
      <c r="C866" s="32"/>
      <c r="D866" s="63"/>
      <c r="E866" s="32"/>
      <c r="F866" s="36"/>
      <c r="G866" s="49"/>
      <c r="H866" s="64"/>
      <c r="I866" s="35"/>
      <c r="J866" s="35"/>
      <c r="K866" s="35"/>
      <c r="L866" s="32"/>
      <c r="M866" s="35"/>
      <c r="N866" s="36"/>
      <c r="O866" s="31"/>
      <c r="P866" s="31"/>
      <c r="Q866" s="31"/>
      <c r="R866" s="31"/>
      <c r="S866" s="31"/>
      <c r="T866" s="31"/>
      <c r="U866" s="31"/>
    </row>
    <row r="867" ht="15.75" customHeight="1">
      <c r="B867" s="25"/>
      <c r="C867" s="32"/>
      <c r="D867" s="63"/>
      <c r="E867" s="32"/>
      <c r="F867" s="36"/>
      <c r="G867" s="49"/>
      <c r="H867" s="64"/>
      <c r="I867" s="35"/>
      <c r="J867" s="35"/>
      <c r="K867" s="35"/>
      <c r="L867" s="32"/>
      <c r="M867" s="35"/>
      <c r="N867" s="36"/>
      <c r="O867" s="31"/>
      <c r="P867" s="31"/>
      <c r="Q867" s="31"/>
      <c r="R867" s="31"/>
      <c r="S867" s="31"/>
      <c r="T867" s="31"/>
      <c r="U867" s="31"/>
    </row>
    <row r="868" ht="15.75" customHeight="1">
      <c r="B868" s="25"/>
      <c r="C868" s="32"/>
      <c r="D868" s="63"/>
      <c r="E868" s="32"/>
      <c r="F868" s="36"/>
      <c r="G868" s="49"/>
      <c r="H868" s="64"/>
      <c r="I868" s="35"/>
      <c r="J868" s="35"/>
      <c r="K868" s="35"/>
      <c r="L868" s="32"/>
      <c r="M868" s="35"/>
      <c r="N868" s="36"/>
      <c r="O868" s="31"/>
      <c r="P868" s="31"/>
      <c r="Q868" s="31"/>
      <c r="R868" s="31"/>
      <c r="S868" s="31"/>
      <c r="T868" s="31"/>
      <c r="U868" s="31"/>
    </row>
    <row r="869" ht="15.75" customHeight="1">
      <c r="B869" s="25"/>
      <c r="C869" s="32"/>
      <c r="D869" s="63"/>
      <c r="E869" s="32"/>
      <c r="F869" s="36"/>
      <c r="G869" s="49"/>
      <c r="H869" s="64"/>
      <c r="I869" s="35"/>
      <c r="J869" s="35"/>
      <c r="K869" s="35"/>
      <c r="L869" s="32"/>
      <c r="M869" s="35"/>
      <c r="N869" s="36"/>
      <c r="O869" s="31"/>
      <c r="P869" s="31"/>
      <c r="Q869" s="31"/>
      <c r="R869" s="31"/>
      <c r="S869" s="31"/>
      <c r="T869" s="31"/>
      <c r="U869" s="31"/>
    </row>
    <row r="870" ht="15.75" customHeight="1">
      <c r="B870" s="25"/>
      <c r="C870" s="32"/>
      <c r="D870" s="63"/>
      <c r="E870" s="32"/>
      <c r="F870" s="36"/>
      <c r="G870" s="49"/>
      <c r="H870" s="64"/>
      <c r="I870" s="35"/>
      <c r="J870" s="35"/>
      <c r="K870" s="35"/>
      <c r="L870" s="32"/>
      <c r="M870" s="35"/>
      <c r="N870" s="36"/>
      <c r="O870" s="31"/>
      <c r="P870" s="31"/>
      <c r="Q870" s="31"/>
      <c r="R870" s="31"/>
      <c r="S870" s="31"/>
      <c r="T870" s="31"/>
      <c r="U870" s="31"/>
    </row>
    <row r="871" ht="15.75" customHeight="1">
      <c r="B871" s="25"/>
      <c r="C871" s="32"/>
      <c r="D871" s="63"/>
      <c r="E871" s="32"/>
      <c r="F871" s="36"/>
      <c r="G871" s="49"/>
      <c r="H871" s="64"/>
      <c r="I871" s="35"/>
      <c r="J871" s="35"/>
      <c r="K871" s="35"/>
      <c r="L871" s="32"/>
      <c r="M871" s="35"/>
      <c r="N871" s="36"/>
      <c r="O871" s="31"/>
      <c r="P871" s="31"/>
      <c r="Q871" s="31"/>
      <c r="R871" s="31"/>
      <c r="S871" s="31"/>
      <c r="T871" s="31"/>
      <c r="U871" s="31"/>
    </row>
    <row r="872" ht="15.75" customHeight="1">
      <c r="B872" s="25"/>
      <c r="C872" s="32"/>
      <c r="D872" s="63"/>
      <c r="E872" s="32"/>
      <c r="F872" s="36"/>
      <c r="G872" s="49"/>
      <c r="H872" s="64"/>
      <c r="I872" s="35"/>
      <c r="J872" s="35"/>
      <c r="K872" s="35"/>
      <c r="L872" s="32"/>
      <c r="M872" s="35"/>
      <c r="N872" s="36"/>
      <c r="O872" s="31"/>
      <c r="P872" s="31"/>
      <c r="Q872" s="31"/>
      <c r="R872" s="31"/>
      <c r="S872" s="31"/>
      <c r="T872" s="31"/>
      <c r="U872" s="31"/>
    </row>
    <row r="873" ht="15.75" customHeight="1">
      <c r="B873" s="25"/>
      <c r="C873" s="32"/>
      <c r="D873" s="63"/>
      <c r="E873" s="32"/>
      <c r="F873" s="36"/>
      <c r="G873" s="49"/>
      <c r="H873" s="64"/>
      <c r="I873" s="35"/>
      <c r="J873" s="35"/>
      <c r="K873" s="35"/>
      <c r="L873" s="32"/>
      <c r="M873" s="35"/>
      <c r="N873" s="36"/>
      <c r="O873" s="31"/>
      <c r="P873" s="31"/>
      <c r="Q873" s="31"/>
      <c r="R873" s="31"/>
      <c r="S873" s="31"/>
      <c r="T873" s="31"/>
      <c r="U873" s="31"/>
    </row>
    <row r="874" ht="15.75" customHeight="1">
      <c r="B874" s="25"/>
      <c r="C874" s="32"/>
      <c r="D874" s="63"/>
      <c r="E874" s="32"/>
      <c r="F874" s="36"/>
      <c r="G874" s="49"/>
      <c r="H874" s="64"/>
      <c r="I874" s="35"/>
      <c r="J874" s="35"/>
      <c r="K874" s="35"/>
      <c r="L874" s="32"/>
      <c r="M874" s="35"/>
      <c r="N874" s="36"/>
      <c r="O874" s="31"/>
      <c r="P874" s="31"/>
      <c r="Q874" s="31"/>
      <c r="R874" s="31"/>
      <c r="S874" s="31"/>
      <c r="T874" s="31"/>
      <c r="U874" s="31"/>
    </row>
    <row r="875" ht="15.75" customHeight="1">
      <c r="B875" s="25"/>
      <c r="C875" s="32"/>
      <c r="D875" s="63"/>
      <c r="E875" s="32"/>
      <c r="F875" s="36"/>
      <c r="G875" s="49"/>
      <c r="H875" s="64"/>
      <c r="I875" s="35"/>
      <c r="J875" s="35"/>
      <c r="K875" s="35"/>
      <c r="L875" s="32"/>
      <c r="M875" s="35"/>
      <c r="N875" s="36"/>
      <c r="O875" s="31"/>
      <c r="P875" s="31"/>
      <c r="Q875" s="31"/>
      <c r="R875" s="31"/>
      <c r="S875" s="31"/>
      <c r="T875" s="31"/>
      <c r="U875" s="31"/>
    </row>
    <row r="876" ht="15.75" customHeight="1">
      <c r="B876" s="25"/>
      <c r="C876" s="32"/>
      <c r="D876" s="63"/>
      <c r="E876" s="32"/>
      <c r="F876" s="36"/>
      <c r="G876" s="49"/>
      <c r="H876" s="64"/>
      <c r="I876" s="35"/>
      <c r="J876" s="35"/>
      <c r="K876" s="35"/>
      <c r="L876" s="32"/>
      <c r="M876" s="35"/>
      <c r="N876" s="36"/>
      <c r="O876" s="31"/>
      <c r="P876" s="31"/>
      <c r="Q876" s="31"/>
      <c r="R876" s="31"/>
      <c r="S876" s="31"/>
      <c r="T876" s="31"/>
      <c r="U876" s="31"/>
    </row>
    <row r="877" ht="15.75" customHeight="1">
      <c r="B877" s="25"/>
      <c r="C877" s="32"/>
      <c r="D877" s="63"/>
      <c r="E877" s="32"/>
      <c r="F877" s="36"/>
      <c r="G877" s="49"/>
      <c r="H877" s="64"/>
      <c r="I877" s="35"/>
      <c r="J877" s="35"/>
      <c r="K877" s="35"/>
      <c r="L877" s="32"/>
      <c r="M877" s="35"/>
      <c r="N877" s="36"/>
      <c r="O877" s="31"/>
      <c r="P877" s="31"/>
      <c r="Q877" s="31"/>
      <c r="R877" s="31"/>
      <c r="S877" s="31"/>
      <c r="T877" s="31"/>
      <c r="U877" s="31"/>
    </row>
    <row r="878" ht="15.75" customHeight="1">
      <c r="B878" s="25"/>
      <c r="C878" s="32"/>
      <c r="D878" s="63"/>
      <c r="E878" s="32"/>
      <c r="F878" s="36"/>
      <c r="G878" s="49"/>
      <c r="H878" s="64"/>
      <c r="I878" s="35"/>
      <c r="J878" s="35"/>
      <c r="K878" s="35"/>
      <c r="L878" s="32"/>
      <c r="M878" s="35"/>
      <c r="N878" s="36"/>
      <c r="O878" s="31"/>
      <c r="P878" s="31"/>
      <c r="Q878" s="31"/>
      <c r="R878" s="31"/>
      <c r="S878" s="31"/>
      <c r="T878" s="31"/>
      <c r="U878" s="31"/>
    </row>
    <row r="879" ht="15.75" customHeight="1">
      <c r="B879" s="25"/>
      <c r="C879" s="32"/>
      <c r="D879" s="63"/>
      <c r="E879" s="32"/>
      <c r="F879" s="36"/>
      <c r="G879" s="49"/>
      <c r="H879" s="64"/>
      <c r="I879" s="35"/>
      <c r="J879" s="35"/>
      <c r="K879" s="35"/>
      <c r="L879" s="32"/>
      <c r="M879" s="35"/>
      <c r="N879" s="36"/>
      <c r="O879" s="31"/>
      <c r="P879" s="31"/>
      <c r="Q879" s="31"/>
      <c r="R879" s="31"/>
      <c r="S879" s="31"/>
      <c r="T879" s="31"/>
      <c r="U879" s="31"/>
    </row>
    <row r="880" ht="15.75" customHeight="1">
      <c r="B880" s="25"/>
      <c r="C880" s="32"/>
      <c r="D880" s="63"/>
      <c r="E880" s="32"/>
      <c r="F880" s="36"/>
      <c r="G880" s="49"/>
      <c r="H880" s="64"/>
      <c r="I880" s="35"/>
      <c r="J880" s="35"/>
      <c r="K880" s="35"/>
      <c r="L880" s="32"/>
      <c r="M880" s="35"/>
      <c r="N880" s="36"/>
      <c r="O880" s="31"/>
      <c r="P880" s="31"/>
      <c r="Q880" s="31"/>
      <c r="R880" s="31"/>
      <c r="S880" s="31"/>
      <c r="T880" s="31"/>
      <c r="U880" s="31"/>
    </row>
    <row r="881" ht="15.75" customHeight="1">
      <c r="B881" s="25"/>
      <c r="C881" s="32"/>
      <c r="D881" s="63"/>
      <c r="E881" s="32"/>
      <c r="F881" s="36"/>
      <c r="G881" s="49"/>
      <c r="H881" s="64"/>
      <c r="I881" s="35"/>
      <c r="J881" s="35"/>
      <c r="K881" s="35"/>
      <c r="L881" s="32"/>
      <c r="M881" s="35"/>
      <c r="N881" s="36"/>
      <c r="O881" s="31"/>
      <c r="P881" s="31"/>
      <c r="Q881" s="31"/>
      <c r="R881" s="31"/>
      <c r="S881" s="31"/>
      <c r="T881" s="31"/>
      <c r="U881" s="31"/>
    </row>
    <row r="882" ht="15.75" customHeight="1">
      <c r="B882" s="25"/>
      <c r="C882" s="32"/>
      <c r="D882" s="63"/>
      <c r="E882" s="32"/>
      <c r="F882" s="36"/>
      <c r="G882" s="49"/>
      <c r="H882" s="64"/>
      <c r="I882" s="35"/>
      <c r="J882" s="35"/>
      <c r="K882" s="35"/>
      <c r="L882" s="32"/>
      <c r="M882" s="35"/>
      <c r="N882" s="36"/>
      <c r="O882" s="31"/>
      <c r="P882" s="31"/>
      <c r="Q882" s="31"/>
      <c r="R882" s="31"/>
      <c r="S882" s="31"/>
      <c r="T882" s="31"/>
      <c r="U882" s="31"/>
    </row>
    <row r="883" ht="15.75" customHeight="1">
      <c r="B883" s="25"/>
      <c r="C883" s="32"/>
      <c r="D883" s="63"/>
      <c r="E883" s="32"/>
      <c r="F883" s="36"/>
      <c r="G883" s="49"/>
      <c r="H883" s="64"/>
      <c r="I883" s="35"/>
      <c r="J883" s="35"/>
      <c r="K883" s="35"/>
      <c r="L883" s="32"/>
      <c r="M883" s="35"/>
      <c r="N883" s="36"/>
      <c r="O883" s="31"/>
      <c r="P883" s="31"/>
      <c r="Q883" s="31"/>
      <c r="R883" s="31"/>
      <c r="S883" s="31"/>
      <c r="T883" s="31"/>
      <c r="U883" s="31"/>
    </row>
    <row r="884" ht="15.75" customHeight="1">
      <c r="B884" s="25"/>
      <c r="C884" s="32"/>
      <c r="D884" s="63"/>
      <c r="E884" s="32"/>
      <c r="F884" s="36"/>
      <c r="G884" s="49"/>
      <c r="H884" s="64"/>
      <c r="I884" s="35"/>
      <c r="J884" s="35"/>
      <c r="K884" s="35"/>
      <c r="L884" s="32"/>
      <c r="M884" s="35"/>
      <c r="N884" s="36"/>
      <c r="O884" s="31"/>
      <c r="P884" s="31"/>
      <c r="Q884" s="31"/>
      <c r="R884" s="31"/>
      <c r="S884" s="31"/>
      <c r="T884" s="31"/>
      <c r="U884" s="31"/>
    </row>
    <row r="885" ht="15.75" customHeight="1">
      <c r="B885" s="25"/>
      <c r="C885" s="32"/>
      <c r="D885" s="63"/>
      <c r="E885" s="32"/>
      <c r="F885" s="36"/>
      <c r="G885" s="49"/>
      <c r="H885" s="64"/>
      <c r="I885" s="35"/>
      <c r="J885" s="35"/>
      <c r="K885" s="35"/>
      <c r="L885" s="32"/>
      <c r="M885" s="35"/>
      <c r="N885" s="36"/>
      <c r="O885" s="31"/>
      <c r="P885" s="31"/>
      <c r="Q885" s="31"/>
      <c r="R885" s="31"/>
      <c r="S885" s="31"/>
      <c r="T885" s="31"/>
      <c r="U885" s="31"/>
    </row>
    <row r="886" ht="15.75" customHeight="1">
      <c r="B886" s="25"/>
      <c r="C886" s="32"/>
      <c r="D886" s="63"/>
      <c r="E886" s="32"/>
      <c r="F886" s="36"/>
      <c r="G886" s="49"/>
      <c r="H886" s="64"/>
      <c r="I886" s="35"/>
      <c r="J886" s="35"/>
      <c r="K886" s="35"/>
      <c r="L886" s="32"/>
      <c r="M886" s="35"/>
      <c r="N886" s="36"/>
      <c r="O886" s="31"/>
      <c r="P886" s="31"/>
      <c r="Q886" s="31"/>
      <c r="R886" s="31"/>
      <c r="S886" s="31"/>
      <c r="T886" s="31"/>
      <c r="U886" s="31"/>
    </row>
    <row r="887" ht="15.75" customHeight="1">
      <c r="B887" s="25"/>
      <c r="C887" s="32"/>
      <c r="D887" s="63"/>
      <c r="E887" s="32"/>
      <c r="F887" s="36"/>
      <c r="G887" s="49"/>
      <c r="H887" s="64"/>
      <c r="I887" s="35"/>
      <c r="J887" s="35"/>
      <c r="K887" s="35"/>
      <c r="L887" s="32"/>
      <c r="M887" s="35"/>
      <c r="N887" s="36"/>
      <c r="O887" s="31"/>
      <c r="P887" s="31"/>
      <c r="Q887" s="31"/>
      <c r="R887" s="31"/>
      <c r="S887" s="31"/>
      <c r="T887" s="31"/>
      <c r="U887" s="31"/>
    </row>
    <row r="888" ht="15.75" customHeight="1">
      <c r="B888" s="25"/>
      <c r="C888" s="32"/>
      <c r="D888" s="63"/>
      <c r="E888" s="32"/>
      <c r="F888" s="36"/>
      <c r="G888" s="49"/>
      <c r="H888" s="64"/>
      <c r="I888" s="35"/>
      <c r="J888" s="35"/>
      <c r="K888" s="35"/>
      <c r="L888" s="32"/>
      <c r="M888" s="35"/>
      <c r="N888" s="36"/>
      <c r="O888" s="31"/>
      <c r="P888" s="31"/>
      <c r="Q888" s="31"/>
      <c r="R888" s="31"/>
      <c r="S888" s="31"/>
      <c r="T888" s="31"/>
      <c r="U888" s="31"/>
    </row>
    <row r="889" ht="15.75" customHeight="1">
      <c r="B889" s="25"/>
      <c r="C889" s="32"/>
      <c r="D889" s="63"/>
      <c r="E889" s="32"/>
      <c r="F889" s="36"/>
      <c r="G889" s="49"/>
      <c r="H889" s="64"/>
      <c r="I889" s="35"/>
      <c r="J889" s="35"/>
      <c r="K889" s="35"/>
      <c r="L889" s="32"/>
      <c r="M889" s="35"/>
      <c r="N889" s="36"/>
      <c r="O889" s="31"/>
      <c r="P889" s="31"/>
      <c r="Q889" s="31"/>
      <c r="R889" s="31"/>
      <c r="S889" s="31"/>
      <c r="T889" s="31"/>
      <c r="U889" s="31"/>
    </row>
    <row r="890" ht="15.75" customHeight="1">
      <c r="B890" s="25"/>
      <c r="C890" s="32"/>
      <c r="D890" s="63"/>
      <c r="E890" s="32"/>
      <c r="F890" s="36"/>
      <c r="G890" s="49"/>
      <c r="H890" s="64"/>
      <c r="I890" s="35"/>
      <c r="J890" s="35"/>
      <c r="K890" s="35"/>
      <c r="L890" s="32"/>
      <c r="M890" s="35"/>
      <c r="N890" s="36"/>
      <c r="O890" s="31"/>
      <c r="P890" s="31"/>
      <c r="Q890" s="31"/>
      <c r="R890" s="31"/>
      <c r="S890" s="31"/>
      <c r="T890" s="31"/>
      <c r="U890" s="31"/>
    </row>
    <row r="891" ht="15.75" customHeight="1">
      <c r="B891" s="25"/>
      <c r="C891" s="32"/>
      <c r="D891" s="63"/>
      <c r="E891" s="32"/>
      <c r="F891" s="36"/>
      <c r="G891" s="49"/>
      <c r="H891" s="64"/>
      <c r="I891" s="35"/>
      <c r="J891" s="35"/>
      <c r="K891" s="35"/>
      <c r="L891" s="32"/>
      <c r="M891" s="35"/>
      <c r="N891" s="36"/>
      <c r="O891" s="31"/>
      <c r="P891" s="31"/>
      <c r="Q891" s="31"/>
      <c r="R891" s="31"/>
      <c r="S891" s="31"/>
      <c r="T891" s="31"/>
      <c r="U891" s="31"/>
    </row>
    <row r="892" ht="15.75" customHeight="1">
      <c r="B892" s="25"/>
      <c r="C892" s="32"/>
      <c r="D892" s="63"/>
      <c r="E892" s="32"/>
      <c r="F892" s="36"/>
      <c r="G892" s="49"/>
      <c r="H892" s="64"/>
      <c r="I892" s="35"/>
      <c r="J892" s="35"/>
      <c r="K892" s="35"/>
      <c r="L892" s="32"/>
      <c r="M892" s="35"/>
      <c r="N892" s="36"/>
      <c r="O892" s="31"/>
      <c r="P892" s="31"/>
      <c r="Q892" s="31"/>
      <c r="R892" s="31"/>
      <c r="S892" s="31"/>
      <c r="T892" s="31"/>
      <c r="U892" s="31"/>
    </row>
    <row r="893" ht="15.75" customHeight="1">
      <c r="B893" s="25"/>
      <c r="C893" s="32"/>
      <c r="D893" s="63"/>
      <c r="E893" s="32"/>
      <c r="F893" s="36"/>
      <c r="G893" s="49"/>
      <c r="H893" s="64"/>
      <c r="I893" s="35"/>
      <c r="J893" s="35"/>
      <c r="K893" s="35"/>
      <c r="L893" s="32"/>
      <c r="M893" s="35"/>
      <c r="N893" s="36"/>
      <c r="O893" s="31"/>
      <c r="P893" s="31"/>
      <c r="Q893" s="31"/>
      <c r="R893" s="31"/>
      <c r="S893" s="31"/>
      <c r="T893" s="31"/>
      <c r="U893" s="31"/>
    </row>
    <row r="894" ht="15.75" customHeight="1">
      <c r="B894" s="25"/>
      <c r="C894" s="32"/>
      <c r="D894" s="63"/>
      <c r="E894" s="32"/>
      <c r="F894" s="36"/>
      <c r="G894" s="49"/>
      <c r="H894" s="64"/>
      <c r="I894" s="35"/>
      <c r="J894" s="35"/>
      <c r="K894" s="35"/>
      <c r="L894" s="32"/>
      <c r="M894" s="35"/>
      <c r="N894" s="36"/>
      <c r="O894" s="31"/>
      <c r="P894" s="31"/>
      <c r="Q894" s="31"/>
      <c r="R894" s="31"/>
      <c r="S894" s="31"/>
      <c r="T894" s="31"/>
      <c r="U894" s="31"/>
    </row>
    <row r="895" ht="15.75" customHeight="1">
      <c r="B895" s="25"/>
      <c r="C895" s="32"/>
      <c r="D895" s="63"/>
      <c r="E895" s="32"/>
      <c r="F895" s="36"/>
      <c r="G895" s="49"/>
      <c r="H895" s="64"/>
      <c r="I895" s="35"/>
      <c r="J895" s="35"/>
      <c r="K895" s="35"/>
      <c r="L895" s="32"/>
      <c r="M895" s="35"/>
      <c r="N895" s="36"/>
      <c r="O895" s="31"/>
      <c r="P895" s="31"/>
      <c r="Q895" s="31"/>
      <c r="R895" s="31"/>
      <c r="S895" s="31"/>
      <c r="T895" s="31"/>
      <c r="U895" s="31"/>
    </row>
    <row r="896" ht="15.75" customHeight="1">
      <c r="B896" s="25"/>
      <c r="C896" s="32"/>
      <c r="D896" s="63"/>
      <c r="E896" s="32"/>
      <c r="F896" s="36"/>
      <c r="G896" s="49"/>
      <c r="H896" s="64"/>
      <c r="I896" s="35"/>
      <c r="J896" s="35"/>
      <c r="K896" s="35"/>
      <c r="L896" s="32"/>
      <c r="M896" s="35"/>
      <c r="N896" s="36"/>
      <c r="O896" s="31"/>
      <c r="P896" s="31"/>
      <c r="Q896" s="31"/>
      <c r="R896" s="31"/>
      <c r="S896" s="31"/>
      <c r="T896" s="31"/>
      <c r="U896" s="31"/>
    </row>
    <row r="897" ht="15.75" customHeight="1">
      <c r="B897" s="25"/>
      <c r="C897" s="32"/>
      <c r="D897" s="63"/>
      <c r="E897" s="32"/>
      <c r="F897" s="36"/>
      <c r="G897" s="49"/>
      <c r="H897" s="64"/>
      <c r="I897" s="35"/>
      <c r="J897" s="35"/>
      <c r="K897" s="35"/>
      <c r="L897" s="32"/>
      <c r="M897" s="35"/>
      <c r="N897" s="36"/>
      <c r="O897" s="31"/>
      <c r="P897" s="31"/>
      <c r="Q897" s="31"/>
      <c r="R897" s="31"/>
      <c r="S897" s="31"/>
      <c r="T897" s="31"/>
      <c r="U897" s="31"/>
    </row>
    <row r="898" ht="15.75" customHeight="1">
      <c r="B898" s="25"/>
      <c r="C898" s="32"/>
      <c r="D898" s="63"/>
      <c r="E898" s="32"/>
      <c r="F898" s="36"/>
      <c r="G898" s="49"/>
      <c r="H898" s="64"/>
      <c r="I898" s="35"/>
      <c r="J898" s="35"/>
      <c r="K898" s="35"/>
      <c r="L898" s="32"/>
      <c r="M898" s="35"/>
      <c r="N898" s="36"/>
      <c r="O898" s="31"/>
      <c r="P898" s="31"/>
      <c r="Q898" s="31"/>
      <c r="R898" s="31"/>
      <c r="S898" s="31"/>
      <c r="T898" s="31"/>
      <c r="U898" s="31"/>
    </row>
    <row r="899" ht="15.75" customHeight="1">
      <c r="B899" s="25"/>
      <c r="C899" s="32"/>
      <c r="D899" s="63"/>
      <c r="E899" s="32"/>
      <c r="F899" s="36"/>
      <c r="G899" s="49"/>
      <c r="H899" s="64"/>
      <c r="I899" s="35"/>
      <c r="J899" s="35"/>
      <c r="K899" s="35"/>
      <c r="L899" s="32"/>
      <c r="M899" s="35"/>
      <c r="N899" s="36"/>
      <c r="O899" s="31"/>
      <c r="P899" s="31"/>
      <c r="Q899" s="31"/>
      <c r="R899" s="31"/>
      <c r="S899" s="31"/>
      <c r="T899" s="31"/>
      <c r="U899" s="31"/>
    </row>
    <row r="900" ht="15.75" customHeight="1">
      <c r="B900" s="25"/>
      <c r="C900" s="32"/>
      <c r="D900" s="63"/>
      <c r="E900" s="32"/>
      <c r="F900" s="36"/>
      <c r="G900" s="49"/>
      <c r="H900" s="64"/>
      <c r="I900" s="35"/>
      <c r="J900" s="35"/>
      <c r="K900" s="35"/>
      <c r="L900" s="32"/>
      <c r="M900" s="35"/>
      <c r="N900" s="36"/>
      <c r="O900" s="31"/>
      <c r="P900" s="31"/>
      <c r="Q900" s="31"/>
      <c r="R900" s="31"/>
      <c r="S900" s="31"/>
      <c r="T900" s="31"/>
      <c r="U900" s="31"/>
    </row>
    <row r="901" ht="15.75" customHeight="1">
      <c r="B901" s="25"/>
      <c r="C901" s="32"/>
      <c r="D901" s="63"/>
      <c r="E901" s="32"/>
      <c r="F901" s="36"/>
      <c r="G901" s="49"/>
      <c r="H901" s="64"/>
      <c r="I901" s="35"/>
      <c r="J901" s="35"/>
      <c r="K901" s="35"/>
      <c r="L901" s="32"/>
      <c r="M901" s="35"/>
      <c r="N901" s="36"/>
      <c r="O901" s="31"/>
      <c r="P901" s="31"/>
      <c r="Q901" s="31"/>
      <c r="R901" s="31"/>
      <c r="S901" s="31"/>
      <c r="T901" s="31"/>
      <c r="U901" s="31"/>
    </row>
    <row r="902" ht="15.75" customHeight="1">
      <c r="B902" s="25"/>
      <c r="C902" s="32"/>
      <c r="D902" s="63"/>
      <c r="E902" s="32"/>
      <c r="F902" s="36"/>
      <c r="G902" s="49"/>
      <c r="H902" s="64"/>
      <c r="I902" s="35"/>
      <c r="J902" s="35"/>
      <c r="K902" s="35"/>
      <c r="L902" s="32"/>
      <c r="M902" s="35"/>
      <c r="N902" s="36"/>
      <c r="O902" s="31"/>
      <c r="P902" s="31"/>
      <c r="Q902" s="31"/>
      <c r="R902" s="31"/>
      <c r="S902" s="31"/>
      <c r="T902" s="31"/>
      <c r="U902" s="31"/>
    </row>
    <row r="903" ht="15.75" customHeight="1">
      <c r="B903" s="25"/>
      <c r="C903" s="32"/>
      <c r="D903" s="63"/>
      <c r="E903" s="32"/>
      <c r="F903" s="36"/>
      <c r="G903" s="49"/>
      <c r="H903" s="64"/>
      <c r="I903" s="35"/>
      <c r="J903" s="35"/>
      <c r="K903" s="35"/>
      <c r="L903" s="32"/>
      <c r="M903" s="35"/>
      <c r="N903" s="36"/>
      <c r="O903" s="31"/>
      <c r="P903" s="31"/>
      <c r="Q903" s="31"/>
      <c r="R903" s="31"/>
      <c r="S903" s="31"/>
      <c r="T903" s="31"/>
      <c r="U903" s="31"/>
    </row>
    <row r="904" ht="15.75" customHeight="1">
      <c r="B904" s="25"/>
      <c r="C904" s="32"/>
      <c r="D904" s="63"/>
      <c r="E904" s="32"/>
      <c r="F904" s="36"/>
      <c r="G904" s="49"/>
      <c r="H904" s="64"/>
      <c r="I904" s="35"/>
      <c r="J904" s="35"/>
      <c r="K904" s="35"/>
      <c r="L904" s="32"/>
      <c r="M904" s="35"/>
      <c r="N904" s="36"/>
      <c r="O904" s="31"/>
      <c r="P904" s="31"/>
      <c r="Q904" s="31"/>
      <c r="R904" s="31"/>
      <c r="S904" s="31"/>
      <c r="T904" s="31"/>
      <c r="U904" s="31"/>
    </row>
    <row r="905" ht="15.75" customHeight="1">
      <c r="B905" s="25"/>
      <c r="C905" s="32"/>
      <c r="D905" s="63"/>
      <c r="E905" s="32"/>
      <c r="F905" s="36"/>
      <c r="G905" s="49"/>
      <c r="H905" s="64"/>
      <c r="I905" s="35"/>
      <c r="J905" s="35"/>
      <c r="K905" s="35"/>
      <c r="L905" s="32"/>
      <c r="M905" s="35"/>
      <c r="N905" s="36"/>
      <c r="O905" s="31"/>
      <c r="P905" s="31"/>
      <c r="Q905" s="31"/>
      <c r="R905" s="31"/>
      <c r="S905" s="31"/>
      <c r="T905" s="31"/>
      <c r="U905" s="31"/>
    </row>
    <row r="906" ht="15.75" customHeight="1">
      <c r="B906" s="25"/>
      <c r="C906" s="32"/>
      <c r="D906" s="63"/>
      <c r="E906" s="32"/>
      <c r="F906" s="36"/>
      <c r="G906" s="49"/>
      <c r="H906" s="64"/>
      <c r="I906" s="35"/>
      <c r="J906" s="35"/>
      <c r="K906" s="35"/>
      <c r="L906" s="32"/>
      <c r="M906" s="35"/>
      <c r="N906" s="36"/>
      <c r="O906" s="31"/>
      <c r="P906" s="31"/>
      <c r="Q906" s="31"/>
      <c r="R906" s="31"/>
      <c r="S906" s="31"/>
      <c r="T906" s="31"/>
      <c r="U906" s="31"/>
    </row>
    <row r="907" ht="15.75" customHeight="1">
      <c r="B907" s="25"/>
      <c r="C907" s="32"/>
      <c r="D907" s="63"/>
      <c r="E907" s="32"/>
      <c r="F907" s="36"/>
      <c r="G907" s="49"/>
      <c r="H907" s="64"/>
      <c r="I907" s="35"/>
      <c r="J907" s="35"/>
      <c r="K907" s="35"/>
      <c r="L907" s="32"/>
      <c r="M907" s="35"/>
      <c r="N907" s="36"/>
      <c r="O907" s="31"/>
      <c r="P907" s="31"/>
      <c r="Q907" s="31"/>
      <c r="R907" s="31"/>
      <c r="S907" s="31"/>
      <c r="T907" s="31"/>
      <c r="U907" s="31"/>
    </row>
    <row r="908" ht="15.75" customHeight="1">
      <c r="B908" s="25"/>
      <c r="C908" s="32"/>
      <c r="D908" s="63"/>
      <c r="E908" s="32"/>
      <c r="F908" s="36"/>
      <c r="G908" s="49"/>
      <c r="H908" s="64"/>
      <c r="I908" s="35"/>
      <c r="J908" s="35"/>
      <c r="K908" s="35"/>
      <c r="L908" s="32"/>
      <c r="M908" s="35"/>
      <c r="N908" s="36"/>
      <c r="O908" s="31"/>
      <c r="P908" s="31"/>
      <c r="Q908" s="31"/>
      <c r="R908" s="31"/>
      <c r="S908" s="31"/>
      <c r="T908" s="31"/>
      <c r="U908" s="31"/>
    </row>
    <row r="909" ht="15.75" customHeight="1">
      <c r="B909" s="25"/>
      <c r="C909" s="32"/>
      <c r="D909" s="63"/>
      <c r="E909" s="32"/>
      <c r="F909" s="36"/>
      <c r="G909" s="49"/>
      <c r="H909" s="64"/>
      <c r="I909" s="35"/>
      <c r="J909" s="35"/>
      <c r="K909" s="35"/>
      <c r="L909" s="32"/>
      <c r="M909" s="35"/>
      <c r="N909" s="36"/>
      <c r="O909" s="31"/>
      <c r="P909" s="31"/>
      <c r="Q909" s="31"/>
      <c r="R909" s="31"/>
      <c r="S909" s="31"/>
      <c r="T909" s="31"/>
      <c r="U909" s="31"/>
    </row>
    <row r="910" ht="15.75" customHeight="1">
      <c r="B910" s="25"/>
      <c r="C910" s="32"/>
      <c r="D910" s="63"/>
      <c r="E910" s="32"/>
      <c r="F910" s="36"/>
      <c r="G910" s="49"/>
      <c r="H910" s="64"/>
      <c r="I910" s="35"/>
      <c r="J910" s="35"/>
      <c r="K910" s="35"/>
      <c r="L910" s="32"/>
      <c r="M910" s="35"/>
      <c r="N910" s="36"/>
      <c r="O910" s="31"/>
      <c r="P910" s="31"/>
      <c r="Q910" s="31"/>
      <c r="R910" s="31"/>
      <c r="S910" s="31"/>
      <c r="T910" s="31"/>
      <c r="U910" s="31"/>
    </row>
    <row r="911" ht="15.75" customHeight="1">
      <c r="B911" s="25"/>
      <c r="C911" s="32"/>
      <c r="D911" s="63"/>
      <c r="E911" s="32"/>
      <c r="F911" s="36"/>
      <c r="G911" s="49"/>
      <c r="H911" s="64"/>
      <c r="I911" s="35"/>
      <c r="J911" s="35"/>
      <c r="K911" s="35"/>
      <c r="L911" s="32"/>
      <c r="M911" s="35"/>
      <c r="N911" s="36"/>
      <c r="O911" s="31"/>
      <c r="P911" s="31"/>
      <c r="Q911" s="31"/>
      <c r="R911" s="31"/>
      <c r="S911" s="31"/>
      <c r="T911" s="31"/>
      <c r="U911" s="31"/>
    </row>
    <row r="912" ht="15.75" customHeight="1">
      <c r="B912" s="25"/>
      <c r="C912" s="32"/>
      <c r="D912" s="63"/>
      <c r="E912" s="32"/>
      <c r="F912" s="36"/>
      <c r="G912" s="49"/>
      <c r="H912" s="64"/>
      <c r="I912" s="35"/>
      <c r="J912" s="35"/>
      <c r="K912" s="35"/>
      <c r="L912" s="32"/>
      <c r="M912" s="35"/>
      <c r="N912" s="36"/>
      <c r="O912" s="31"/>
      <c r="P912" s="31"/>
      <c r="Q912" s="31"/>
      <c r="R912" s="31"/>
      <c r="S912" s="31"/>
      <c r="T912" s="31"/>
      <c r="U912" s="31"/>
    </row>
    <row r="913" ht="15.75" customHeight="1">
      <c r="B913" s="25"/>
      <c r="C913" s="32"/>
      <c r="D913" s="63"/>
      <c r="E913" s="32"/>
      <c r="F913" s="36"/>
      <c r="G913" s="49"/>
      <c r="H913" s="64"/>
      <c r="I913" s="35"/>
      <c r="J913" s="35"/>
      <c r="K913" s="35"/>
      <c r="L913" s="32"/>
      <c r="M913" s="35"/>
      <c r="N913" s="36"/>
      <c r="O913" s="31"/>
      <c r="P913" s="31"/>
      <c r="Q913" s="31"/>
      <c r="R913" s="31"/>
      <c r="S913" s="31"/>
      <c r="T913" s="31"/>
      <c r="U913" s="31"/>
    </row>
    <row r="914" ht="15.75" customHeight="1">
      <c r="B914" s="25"/>
      <c r="C914" s="32"/>
      <c r="D914" s="63"/>
      <c r="E914" s="32"/>
      <c r="F914" s="36"/>
      <c r="G914" s="49"/>
      <c r="H914" s="64"/>
      <c r="I914" s="35"/>
      <c r="J914" s="35"/>
      <c r="K914" s="35"/>
      <c r="L914" s="32"/>
      <c r="M914" s="35"/>
      <c r="N914" s="36"/>
      <c r="O914" s="31"/>
      <c r="P914" s="31"/>
      <c r="Q914" s="31"/>
      <c r="R914" s="31"/>
      <c r="S914" s="31"/>
      <c r="T914" s="31"/>
      <c r="U914" s="31"/>
    </row>
    <row r="915" ht="15.75" customHeight="1">
      <c r="B915" s="25"/>
      <c r="C915" s="32"/>
      <c r="D915" s="63"/>
      <c r="E915" s="32"/>
      <c r="F915" s="36"/>
      <c r="G915" s="49"/>
      <c r="H915" s="64"/>
      <c r="I915" s="35"/>
      <c r="J915" s="35"/>
      <c r="K915" s="35"/>
      <c r="L915" s="32"/>
      <c r="M915" s="35"/>
      <c r="N915" s="36"/>
      <c r="O915" s="31"/>
      <c r="P915" s="31"/>
      <c r="Q915" s="31"/>
      <c r="R915" s="31"/>
      <c r="S915" s="31"/>
      <c r="T915" s="31"/>
      <c r="U915" s="31"/>
    </row>
    <row r="916" ht="15.75" customHeight="1">
      <c r="B916" s="25"/>
      <c r="C916" s="32"/>
      <c r="D916" s="63"/>
      <c r="E916" s="32"/>
      <c r="F916" s="36"/>
      <c r="G916" s="49"/>
      <c r="H916" s="64"/>
      <c r="I916" s="35"/>
      <c r="J916" s="35"/>
      <c r="K916" s="35"/>
      <c r="L916" s="32"/>
      <c r="M916" s="35"/>
      <c r="N916" s="36"/>
      <c r="O916" s="31"/>
      <c r="P916" s="31"/>
      <c r="Q916" s="31"/>
      <c r="R916" s="31"/>
      <c r="S916" s="31"/>
      <c r="T916" s="31"/>
      <c r="U916" s="31"/>
    </row>
    <row r="917" ht="15.75" customHeight="1">
      <c r="B917" s="25"/>
      <c r="C917" s="32"/>
      <c r="D917" s="63"/>
      <c r="E917" s="32"/>
      <c r="F917" s="36"/>
      <c r="G917" s="49"/>
      <c r="H917" s="64"/>
      <c r="I917" s="35"/>
      <c r="J917" s="35"/>
      <c r="K917" s="35"/>
      <c r="L917" s="32"/>
      <c r="M917" s="35"/>
      <c r="N917" s="36"/>
      <c r="O917" s="31"/>
      <c r="P917" s="31"/>
      <c r="Q917" s="31"/>
      <c r="R917" s="31"/>
      <c r="S917" s="31"/>
      <c r="T917" s="31"/>
      <c r="U917" s="31"/>
    </row>
    <row r="918" ht="15.75" customHeight="1">
      <c r="B918" s="25"/>
      <c r="C918" s="32"/>
      <c r="D918" s="63"/>
      <c r="E918" s="32"/>
      <c r="F918" s="36"/>
      <c r="G918" s="49"/>
      <c r="H918" s="64"/>
      <c r="I918" s="35"/>
      <c r="J918" s="35"/>
      <c r="K918" s="35"/>
      <c r="L918" s="32"/>
      <c r="M918" s="35"/>
      <c r="N918" s="36"/>
      <c r="O918" s="31"/>
      <c r="P918" s="31"/>
      <c r="Q918" s="31"/>
      <c r="R918" s="31"/>
      <c r="S918" s="31"/>
      <c r="T918" s="31"/>
      <c r="U918" s="31"/>
    </row>
    <row r="919" ht="15.75" customHeight="1">
      <c r="B919" s="25"/>
      <c r="C919" s="32"/>
      <c r="D919" s="63"/>
      <c r="E919" s="32"/>
      <c r="F919" s="36"/>
      <c r="G919" s="49"/>
      <c r="H919" s="64"/>
      <c r="I919" s="35"/>
      <c r="J919" s="35"/>
      <c r="K919" s="35"/>
      <c r="L919" s="32"/>
      <c r="M919" s="35"/>
      <c r="N919" s="36"/>
      <c r="O919" s="31"/>
      <c r="P919" s="31"/>
      <c r="Q919" s="31"/>
      <c r="R919" s="31"/>
      <c r="S919" s="31"/>
      <c r="T919" s="31"/>
      <c r="U919" s="31"/>
    </row>
    <row r="920" ht="15.75" customHeight="1">
      <c r="B920" s="25"/>
      <c r="C920" s="32"/>
      <c r="D920" s="63"/>
      <c r="E920" s="32"/>
      <c r="F920" s="36"/>
      <c r="G920" s="49"/>
      <c r="H920" s="64"/>
      <c r="I920" s="35"/>
      <c r="J920" s="35"/>
      <c r="K920" s="35"/>
      <c r="L920" s="32"/>
      <c r="M920" s="35"/>
      <c r="N920" s="36"/>
      <c r="O920" s="31"/>
      <c r="P920" s="31"/>
      <c r="Q920" s="31"/>
      <c r="R920" s="31"/>
      <c r="S920" s="31"/>
      <c r="T920" s="31"/>
      <c r="U920" s="31"/>
    </row>
    <row r="921" ht="15.75" customHeight="1">
      <c r="B921" s="25"/>
      <c r="C921" s="32"/>
      <c r="D921" s="63"/>
      <c r="E921" s="32"/>
      <c r="F921" s="36"/>
      <c r="G921" s="49"/>
      <c r="H921" s="64"/>
      <c r="I921" s="35"/>
      <c r="J921" s="35"/>
      <c r="K921" s="35"/>
      <c r="L921" s="32"/>
      <c r="M921" s="35"/>
      <c r="N921" s="36"/>
      <c r="O921" s="31"/>
      <c r="P921" s="31"/>
      <c r="Q921" s="31"/>
      <c r="R921" s="31"/>
      <c r="S921" s="31"/>
      <c r="T921" s="31"/>
      <c r="U921" s="31"/>
    </row>
    <row r="922" ht="15.75" customHeight="1">
      <c r="B922" s="25"/>
      <c r="C922" s="32"/>
      <c r="D922" s="63"/>
      <c r="E922" s="32"/>
      <c r="F922" s="36"/>
      <c r="G922" s="49"/>
      <c r="H922" s="64"/>
      <c r="I922" s="35"/>
      <c r="J922" s="35"/>
      <c r="K922" s="35"/>
      <c r="L922" s="32"/>
      <c r="M922" s="35"/>
      <c r="N922" s="36"/>
      <c r="O922" s="31"/>
      <c r="P922" s="31"/>
      <c r="Q922" s="31"/>
      <c r="R922" s="31"/>
      <c r="S922" s="31"/>
      <c r="T922" s="31"/>
      <c r="U922" s="31"/>
    </row>
    <row r="923" ht="15.75" customHeight="1">
      <c r="B923" s="25"/>
      <c r="C923" s="32"/>
      <c r="D923" s="63"/>
      <c r="E923" s="32"/>
      <c r="F923" s="36"/>
      <c r="G923" s="49"/>
      <c r="H923" s="64"/>
      <c r="I923" s="35"/>
      <c r="J923" s="35"/>
      <c r="K923" s="35"/>
      <c r="L923" s="32"/>
      <c r="M923" s="35"/>
      <c r="N923" s="36"/>
      <c r="O923" s="31"/>
      <c r="P923" s="31"/>
      <c r="Q923" s="31"/>
      <c r="R923" s="31"/>
      <c r="S923" s="31"/>
      <c r="T923" s="31"/>
      <c r="U923" s="31"/>
    </row>
    <row r="924" ht="15.75" customHeight="1">
      <c r="B924" s="25"/>
      <c r="C924" s="32"/>
      <c r="D924" s="63"/>
      <c r="E924" s="32"/>
      <c r="F924" s="36"/>
      <c r="G924" s="49"/>
      <c r="H924" s="64"/>
      <c r="I924" s="35"/>
      <c r="J924" s="35"/>
      <c r="K924" s="35"/>
      <c r="L924" s="32"/>
      <c r="M924" s="35"/>
      <c r="N924" s="36"/>
      <c r="O924" s="31"/>
      <c r="P924" s="31"/>
      <c r="Q924" s="31"/>
      <c r="R924" s="31"/>
      <c r="S924" s="31"/>
      <c r="T924" s="31"/>
      <c r="U924" s="31"/>
    </row>
    <row r="925" ht="15.75" customHeight="1">
      <c r="B925" s="25"/>
      <c r="C925" s="32"/>
      <c r="D925" s="63"/>
      <c r="E925" s="32"/>
      <c r="F925" s="36"/>
      <c r="G925" s="49"/>
      <c r="H925" s="64"/>
      <c r="I925" s="35"/>
      <c r="J925" s="35"/>
      <c r="K925" s="35"/>
      <c r="L925" s="32"/>
      <c r="M925" s="35"/>
      <c r="N925" s="36"/>
      <c r="O925" s="31"/>
      <c r="P925" s="31"/>
      <c r="Q925" s="31"/>
      <c r="R925" s="31"/>
      <c r="S925" s="31"/>
      <c r="T925" s="31"/>
      <c r="U925" s="31"/>
    </row>
    <row r="926" ht="15.75" customHeight="1">
      <c r="B926" s="25"/>
      <c r="C926" s="32"/>
      <c r="D926" s="63"/>
      <c r="E926" s="32"/>
      <c r="F926" s="36"/>
      <c r="G926" s="49"/>
      <c r="H926" s="64"/>
      <c r="I926" s="35"/>
      <c r="J926" s="35"/>
      <c r="K926" s="35"/>
      <c r="L926" s="32"/>
      <c r="M926" s="35"/>
      <c r="N926" s="36"/>
      <c r="O926" s="31"/>
      <c r="P926" s="31"/>
      <c r="Q926" s="31"/>
      <c r="R926" s="31"/>
      <c r="S926" s="31"/>
      <c r="T926" s="31"/>
      <c r="U926" s="31"/>
    </row>
    <row r="927" ht="15.75" customHeight="1">
      <c r="B927" s="25"/>
      <c r="C927" s="32"/>
      <c r="D927" s="63"/>
      <c r="E927" s="32"/>
      <c r="F927" s="36"/>
      <c r="G927" s="49"/>
      <c r="H927" s="64"/>
      <c r="I927" s="35"/>
      <c r="J927" s="35"/>
      <c r="K927" s="35"/>
      <c r="L927" s="32"/>
      <c r="M927" s="35"/>
      <c r="N927" s="36"/>
      <c r="O927" s="31"/>
      <c r="P927" s="31"/>
      <c r="Q927" s="31"/>
      <c r="R927" s="31"/>
      <c r="S927" s="31"/>
      <c r="T927" s="31"/>
      <c r="U927" s="31"/>
    </row>
    <row r="928" ht="15.75" customHeight="1">
      <c r="B928" s="25"/>
      <c r="C928" s="32"/>
      <c r="D928" s="63"/>
      <c r="E928" s="32"/>
      <c r="F928" s="36"/>
      <c r="G928" s="49"/>
      <c r="H928" s="64"/>
      <c r="I928" s="35"/>
      <c r="J928" s="35"/>
      <c r="K928" s="35"/>
      <c r="L928" s="32"/>
      <c r="M928" s="35"/>
      <c r="N928" s="36"/>
      <c r="O928" s="31"/>
      <c r="P928" s="31"/>
      <c r="Q928" s="31"/>
      <c r="R928" s="31"/>
      <c r="S928" s="31"/>
      <c r="T928" s="31"/>
      <c r="U928" s="31"/>
    </row>
    <row r="929" ht="15.75" customHeight="1">
      <c r="B929" s="25"/>
      <c r="C929" s="32"/>
      <c r="D929" s="63"/>
      <c r="E929" s="32"/>
      <c r="F929" s="36"/>
      <c r="G929" s="49"/>
      <c r="H929" s="64"/>
      <c r="I929" s="35"/>
      <c r="J929" s="35"/>
      <c r="K929" s="35"/>
      <c r="L929" s="32"/>
      <c r="M929" s="35"/>
      <c r="N929" s="36"/>
      <c r="O929" s="31"/>
      <c r="P929" s="31"/>
      <c r="Q929" s="31"/>
      <c r="R929" s="31"/>
      <c r="S929" s="31"/>
      <c r="T929" s="31"/>
      <c r="U929" s="31"/>
    </row>
    <row r="930" ht="15.75" customHeight="1">
      <c r="B930" s="25"/>
      <c r="C930" s="32"/>
      <c r="D930" s="63"/>
      <c r="E930" s="32"/>
      <c r="F930" s="36"/>
      <c r="G930" s="49"/>
      <c r="H930" s="64"/>
      <c r="I930" s="35"/>
      <c r="J930" s="35"/>
      <c r="K930" s="35"/>
      <c r="L930" s="32"/>
      <c r="M930" s="35"/>
      <c r="N930" s="36"/>
      <c r="O930" s="31"/>
      <c r="P930" s="31"/>
      <c r="Q930" s="31"/>
      <c r="R930" s="31"/>
      <c r="S930" s="31"/>
      <c r="T930" s="31"/>
      <c r="U930" s="31"/>
    </row>
    <row r="931" ht="15.75" customHeight="1">
      <c r="B931" s="25"/>
      <c r="C931" s="32"/>
      <c r="D931" s="63"/>
      <c r="E931" s="32"/>
      <c r="F931" s="36"/>
      <c r="G931" s="49"/>
      <c r="H931" s="64"/>
      <c r="I931" s="35"/>
      <c r="J931" s="35"/>
      <c r="K931" s="35"/>
      <c r="L931" s="32"/>
      <c r="M931" s="35"/>
      <c r="N931" s="36"/>
      <c r="O931" s="31"/>
      <c r="P931" s="31"/>
      <c r="Q931" s="31"/>
      <c r="R931" s="31"/>
      <c r="S931" s="31"/>
      <c r="T931" s="31"/>
      <c r="U931" s="31"/>
    </row>
    <row r="932" ht="15.75" customHeight="1">
      <c r="B932" s="25"/>
      <c r="C932" s="32"/>
      <c r="D932" s="63"/>
      <c r="E932" s="32"/>
      <c r="F932" s="36"/>
      <c r="G932" s="49"/>
      <c r="H932" s="64"/>
      <c r="I932" s="35"/>
      <c r="J932" s="35"/>
      <c r="K932" s="35"/>
      <c r="L932" s="32"/>
      <c r="M932" s="35"/>
      <c r="N932" s="36"/>
      <c r="O932" s="31"/>
      <c r="P932" s="31"/>
      <c r="Q932" s="31"/>
      <c r="R932" s="31"/>
      <c r="S932" s="31"/>
      <c r="T932" s="31"/>
      <c r="U932" s="31"/>
    </row>
    <row r="933" ht="15.75" customHeight="1">
      <c r="B933" s="25"/>
      <c r="C933" s="32"/>
      <c r="D933" s="63"/>
      <c r="E933" s="32"/>
      <c r="F933" s="36"/>
      <c r="G933" s="49"/>
      <c r="H933" s="64"/>
      <c r="I933" s="35"/>
      <c r="J933" s="35"/>
      <c r="K933" s="35"/>
      <c r="L933" s="32"/>
      <c r="M933" s="35"/>
      <c r="N933" s="36"/>
      <c r="O933" s="31"/>
      <c r="P933" s="31"/>
      <c r="Q933" s="31"/>
      <c r="R933" s="31"/>
      <c r="S933" s="31"/>
      <c r="T933" s="31"/>
      <c r="U933" s="31"/>
    </row>
    <row r="934" ht="15.75" customHeight="1">
      <c r="B934" s="25"/>
      <c r="C934" s="32"/>
      <c r="D934" s="63"/>
      <c r="E934" s="32"/>
      <c r="F934" s="36"/>
      <c r="G934" s="49"/>
      <c r="H934" s="64"/>
      <c r="I934" s="35"/>
      <c r="J934" s="35"/>
      <c r="K934" s="35"/>
      <c r="L934" s="32"/>
      <c r="M934" s="35"/>
      <c r="N934" s="36"/>
      <c r="O934" s="31"/>
      <c r="P934" s="31"/>
      <c r="Q934" s="31"/>
      <c r="R934" s="31"/>
      <c r="S934" s="31"/>
      <c r="T934" s="31"/>
      <c r="U934" s="31"/>
    </row>
    <row r="935" ht="15.75" customHeight="1">
      <c r="B935" s="25"/>
      <c r="C935" s="32"/>
      <c r="D935" s="63"/>
      <c r="E935" s="32"/>
      <c r="F935" s="36"/>
      <c r="G935" s="49"/>
      <c r="H935" s="64"/>
      <c r="I935" s="35"/>
      <c r="J935" s="35"/>
      <c r="K935" s="35"/>
      <c r="L935" s="32"/>
      <c r="M935" s="35"/>
      <c r="N935" s="36"/>
      <c r="O935" s="31"/>
      <c r="P935" s="31"/>
      <c r="Q935" s="31"/>
      <c r="R935" s="31"/>
      <c r="S935" s="31"/>
      <c r="T935" s="31"/>
      <c r="U935" s="31"/>
    </row>
    <row r="936" ht="15.75" customHeight="1">
      <c r="B936" s="25"/>
      <c r="C936" s="32"/>
      <c r="D936" s="63"/>
      <c r="E936" s="32"/>
      <c r="F936" s="36"/>
      <c r="G936" s="49"/>
      <c r="H936" s="64"/>
      <c r="I936" s="35"/>
      <c r="J936" s="35"/>
      <c r="K936" s="35"/>
      <c r="L936" s="32"/>
      <c r="M936" s="35"/>
      <c r="N936" s="36"/>
      <c r="O936" s="31"/>
      <c r="P936" s="31"/>
      <c r="Q936" s="31"/>
      <c r="R936" s="31"/>
      <c r="S936" s="31"/>
      <c r="T936" s="31"/>
      <c r="U936" s="31"/>
    </row>
    <row r="937" ht="15.75" customHeight="1">
      <c r="B937" s="25"/>
      <c r="C937" s="32"/>
      <c r="D937" s="63"/>
      <c r="E937" s="32"/>
      <c r="F937" s="36"/>
      <c r="G937" s="49"/>
      <c r="H937" s="64"/>
      <c r="I937" s="35"/>
      <c r="J937" s="35"/>
      <c r="K937" s="35"/>
      <c r="L937" s="32"/>
      <c r="M937" s="35"/>
      <c r="N937" s="36"/>
      <c r="O937" s="31"/>
      <c r="P937" s="31"/>
      <c r="Q937" s="31"/>
      <c r="R937" s="31"/>
      <c r="S937" s="31"/>
      <c r="T937" s="31"/>
      <c r="U937" s="31"/>
    </row>
    <row r="938" ht="15.75" customHeight="1">
      <c r="B938" s="25"/>
      <c r="C938" s="32"/>
      <c r="D938" s="63"/>
      <c r="E938" s="32"/>
      <c r="F938" s="36"/>
      <c r="G938" s="49"/>
      <c r="H938" s="64"/>
      <c r="I938" s="35"/>
      <c r="J938" s="35"/>
      <c r="K938" s="35"/>
      <c r="L938" s="32"/>
      <c r="M938" s="35"/>
      <c r="N938" s="36"/>
      <c r="O938" s="31"/>
      <c r="P938" s="31"/>
      <c r="Q938" s="31"/>
      <c r="R938" s="31"/>
      <c r="S938" s="31"/>
      <c r="T938" s="31"/>
      <c r="U938" s="31"/>
    </row>
    <row r="939" ht="15.75" customHeight="1">
      <c r="B939" s="25"/>
      <c r="C939" s="32"/>
      <c r="D939" s="63"/>
      <c r="E939" s="32"/>
      <c r="F939" s="36"/>
      <c r="G939" s="49"/>
      <c r="H939" s="64"/>
      <c r="I939" s="35"/>
      <c r="J939" s="35"/>
      <c r="K939" s="35"/>
      <c r="L939" s="32"/>
      <c r="M939" s="35"/>
      <c r="N939" s="36"/>
      <c r="O939" s="31"/>
      <c r="P939" s="31"/>
      <c r="Q939" s="31"/>
      <c r="R939" s="31"/>
      <c r="S939" s="31"/>
      <c r="T939" s="31"/>
      <c r="U939" s="31"/>
    </row>
    <row r="940" ht="15.75" customHeight="1">
      <c r="B940" s="25"/>
      <c r="C940" s="32"/>
      <c r="D940" s="63"/>
      <c r="E940" s="32"/>
      <c r="F940" s="36"/>
      <c r="G940" s="49"/>
      <c r="H940" s="64"/>
      <c r="I940" s="35"/>
      <c r="J940" s="35"/>
      <c r="K940" s="35"/>
      <c r="L940" s="32"/>
      <c r="M940" s="35"/>
      <c r="N940" s="36"/>
      <c r="O940" s="31"/>
      <c r="P940" s="31"/>
      <c r="Q940" s="31"/>
      <c r="R940" s="31"/>
      <c r="S940" s="31"/>
      <c r="T940" s="31"/>
      <c r="U940" s="31"/>
    </row>
    <row r="941" ht="15.75" customHeight="1">
      <c r="B941" s="25"/>
      <c r="C941" s="32"/>
      <c r="D941" s="63"/>
      <c r="E941" s="32"/>
      <c r="F941" s="36"/>
      <c r="G941" s="49"/>
      <c r="H941" s="64"/>
      <c r="I941" s="35"/>
      <c r="J941" s="35"/>
      <c r="K941" s="35"/>
      <c r="L941" s="32"/>
      <c r="M941" s="35"/>
      <c r="N941" s="36"/>
      <c r="O941" s="31"/>
      <c r="P941" s="31"/>
      <c r="Q941" s="31"/>
      <c r="R941" s="31"/>
      <c r="S941" s="31"/>
      <c r="T941" s="31"/>
      <c r="U941" s="31"/>
    </row>
    <row r="942" ht="15.75" customHeight="1">
      <c r="B942" s="25"/>
      <c r="C942" s="32"/>
      <c r="D942" s="63"/>
      <c r="E942" s="32"/>
      <c r="F942" s="36"/>
      <c r="G942" s="49"/>
      <c r="H942" s="64"/>
      <c r="I942" s="35"/>
      <c r="J942" s="35"/>
      <c r="K942" s="35"/>
      <c r="L942" s="32"/>
      <c r="M942" s="35"/>
      <c r="N942" s="36"/>
      <c r="O942" s="31"/>
      <c r="P942" s="31"/>
      <c r="Q942" s="31"/>
      <c r="R942" s="31"/>
      <c r="S942" s="31"/>
      <c r="T942" s="31"/>
      <c r="U942" s="31"/>
    </row>
    <row r="943" ht="15.75" customHeight="1">
      <c r="B943" s="25"/>
      <c r="C943" s="32"/>
      <c r="D943" s="63"/>
      <c r="E943" s="32"/>
      <c r="F943" s="36"/>
      <c r="G943" s="49"/>
      <c r="H943" s="64"/>
      <c r="I943" s="35"/>
      <c r="J943" s="35"/>
      <c r="K943" s="35"/>
      <c r="L943" s="32"/>
      <c r="M943" s="35"/>
      <c r="N943" s="36"/>
      <c r="O943" s="31"/>
      <c r="P943" s="31"/>
      <c r="Q943" s="31"/>
      <c r="R943" s="31"/>
      <c r="S943" s="31"/>
      <c r="T943" s="31"/>
      <c r="U943" s="31"/>
    </row>
    <row r="944" ht="15.75" customHeight="1">
      <c r="B944" s="25"/>
      <c r="C944" s="32"/>
      <c r="D944" s="63"/>
      <c r="E944" s="32"/>
      <c r="F944" s="36"/>
      <c r="G944" s="49"/>
      <c r="H944" s="64"/>
      <c r="I944" s="35"/>
      <c r="J944" s="35"/>
      <c r="K944" s="35"/>
      <c r="L944" s="32"/>
      <c r="M944" s="35"/>
      <c r="N944" s="36"/>
      <c r="O944" s="31"/>
      <c r="P944" s="31"/>
      <c r="Q944" s="31"/>
      <c r="R944" s="31"/>
      <c r="S944" s="31"/>
      <c r="T944" s="31"/>
      <c r="U944" s="31"/>
    </row>
    <row r="945" ht="15.75" customHeight="1">
      <c r="B945" s="25"/>
      <c r="C945" s="32"/>
      <c r="D945" s="63"/>
      <c r="E945" s="32"/>
      <c r="F945" s="36"/>
      <c r="G945" s="49"/>
      <c r="H945" s="64"/>
      <c r="I945" s="35"/>
      <c r="J945" s="35"/>
      <c r="K945" s="35"/>
      <c r="L945" s="32"/>
      <c r="M945" s="35"/>
      <c r="N945" s="36"/>
      <c r="O945" s="31"/>
      <c r="P945" s="31"/>
      <c r="Q945" s="31"/>
      <c r="R945" s="31"/>
      <c r="S945" s="31"/>
      <c r="T945" s="31"/>
      <c r="U945" s="31"/>
    </row>
    <row r="946" ht="15.75" customHeight="1">
      <c r="B946" s="25"/>
      <c r="C946" s="32"/>
      <c r="D946" s="63"/>
      <c r="E946" s="32"/>
      <c r="F946" s="36"/>
      <c r="G946" s="49"/>
      <c r="H946" s="64"/>
      <c r="I946" s="35"/>
      <c r="J946" s="35"/>
      <c r="K946" s="35"/>
      <c r="L946" s="32"/>
      <c r="M946" s="35"/>
      <c r="N946" s="36"/>
      <c r="O946" s="31"/>
      <c r="P946" s="31"/>
      <c r="Q946" s="31"/>
      <c r="R946" s="31"/>
      <c r="S946" s="31"/>
      <c r="T946" s="31"/>
      <c r="U946" s="31"/>
    </row>
    <row r="947" ht="15.75" customHeight="1">
      <c r="B947" s="25"/>
      <c r="C947" s="32"/>
      <c r="D947" s="63"/>
      <c r="E947" s="32"/>
      <c r="F947" s="36"/>
      <c r="G947" s="49"/>
      <c r="H947" s="64"/>
      <c r="I947" s="35"/>
      <c r="J947" s="35"/>
      <c r="K947" s="35"/>
      <c r="L947" s="32"/>
      <c r="M947" s="35"/>
      <c r="N947" s="36"/>
      <c r="O947" s="31"/>
      <c r="P947" s="31"/>
      <c r="Q947" s="31"/>
      <c r="R947" s="31"/>
      <c r="S947" s="31"/>
      <c r="T947" s="31"/>
      <c r="U947" s="31"/>
    </row>
    <row r="948" ht="15.75" customHeight="1">
      <c r="B948" s="25"/>
      <c r="C948" s="32"/>
      <c r="D948" s="63"/>
      <c r="E948" s="32"/>
      <c r="F948" s="36"/>
      <c r="G948" s="49"/>
      <c r="H948" s="64"/>
      <c r="I948" s="35"/>
      <c r="J948" s="35"/>
      <c r="K948" s="35"/>
      <c r="L948" s="32"/>
      <c r="M948" s="35"/>
      <c r="N948" s="36"/>
      <c r="O948" s="31"/>
      <c r="P948" s="31"/>
      <c r="Q948" s="31"/>
      <c r="R948" s="31"/>
      <c r="S948" s="31"/>
      <c r="T948" s="31"/>
      <c r="U948" s="31"/>
    </row>
    <row r="949" ht="15.75" customHeight="1">
      <c r="B949" s="25"/>
      <c r="C949" s="32"/>
      <c r="D949" s="63"/>
      <c r="E949" s="32"/>
      <c r="F949" s="36"/>
      <c r="G949" s="49"/>
      <c r="H949" s="64"/>
      <c r="I949" s="35"/>
      <c r="J949" s="35"/>
      <c r="K949" s="35"/>
      <c r="L949" s="32"/>
      <c r="M949" s="35"/>
      <c r="N949" s="36"/>
      <c r="O949" s="31"/>
      <c r="P949" s="31"/>
      <c r="Q949" s="31"/>
      <c r="R949" s="31"/>
      <c r="S949" s="31"/>
      <c r="T949" s="31"/>
      <c r="U949" s="31"/>
    </row>
    <row r="950" ht="15.75" customHeight="1">
      <c r="B950" s="25"/>
      <c r="C950" s="32"/>
      <c r="D950" s="63"/>
      <c r="E950" s="32"/>
      <c r="F950" s="36"/>
      <c r="G950" s="49"/>
      <c r="H950" s="64"/>
      <c r="I950" s="35"/>
      <c r="J950" s="35"/>
      <c r="K950" s="35"/>
      <c r="L950" s="32"/>
      <c r="M950" s="35"/>
      <c r="N950" s="36"/>
      <c r="O950" s="31"/>
      <c r="P950" s="31"/>
      <c r="Q950" s="31"/>
      <c r="R950" s="31"/>
      <c r="S950" s="31"/>
      <c r="T950" s="31"/>
      <c r="U950" s="31"/>
    </row>
    <row r="951" ht="15.75" customHeight="1">
      <c r="B951" s="25"/>
      <c r="C951" s="32"/>
      <c r="D951" s="63"/>
      <c r="E951" s="32"/>
      <c r="F951" s="36"/>
      <c r="G951" s="49"/>
      <c r="H951" s="64"/>
      <c r="I951" s="35"/>
      <c r="J951" s="35"/>
      <c r="K951" s="35"/>
      <c r="L951" s="32"/>
      <c r="M951" s="35"/>
      <c r="N951" s="36"/>
      <c r="O951" s="31"/>
      <c r="P951" s="31"/>
      <c r="Q951" s="31"/>
      <c r="R951" s="31"/>
      <c r="S951" s="31"/>
      <c r="T951" s="31"/>
      <c r="U951" s="31"/>
    </row>
    <row r="952" ht="15.75" customHeight="1">
      <c r="B952" s="25"/>
      <c r="C952" s="32"/>
      <c r="D952" s="63"/>
      <c r="E952" s="32"/>
      <c r="F952" s="36"/>
      <c r="G952" s="49"/>
      <c r="H952" s="64"/>
      <c r="I952" s="35"/>
      <c r="J952" s="35"/>
      <c r="K952" s="35"/>
      <c r="L952" s="32"/>
      <c r="M952" s="35"/>
      <c r="N952" s="36"/>
      <c r="O952" s="31"/>
      <c r="P952" s="31"/>
      <c r="Q952" s="31"/>
      <c r="R952" s="31"/>
      <c r="S952" s="31"/>
      <c r="T952" s="31"/>
      <c r="U952" s="31"/>
    </row>
    <row r="953" ht="15.75" customHeight="1">
      <c r="B953" s="25"/>
      <c r="C953" s="32"/>
      <c r="D953" s="63"/>
      <c r="E953" s="32"/>
      <c r="F953" s="36"/>
      <c r="G953" s="49"/>
      <c r="H953" s="64"/>
      <c r="I953" s="35"/>
      <c r="J953" s="35"/>
      <c r="K953" s="35"/>
      <c r="L953" s="32"/>
      <c r="M953" s="35"/>
      <c r="N953" s="36"/>
      <c r="O953" s="31"/>
      <c r="P953" s="31"/>
      <c r="Q953" s="31"/>
      <c r="R953" s="31"/>
      <c r="S953" s="31"/>
      <c r="T953" s="31"/>
      <c r="U953" s="31"/>
    </row>
    <row r="954" ht="15.75" customHeight="1">
      <c r="B954" s="25"/>
      <c r="C954" s="32"/>
      <c r="D954" s="63"/>
      <c r="E954" s="32"/>
      <c r="F954" s="36"/>
      <c r="G954" s="49"/>
      <c r="H954" s="64"/>
      <c r="I954" s="35"/>
      <c r="J954" s="35"/>
      <c r="K954" s="35"/>
      <c r="L954" s="32"/>
      <c r="M954" s="35"/>
      <c r="N954" s="36"/>
      <c r="O954" s="31"/>
      <c r="P954" s="31"/>
      <c r="Q954" s="31"/>
      <c r="R954" s="31"/>
      <c r="S954" s="31"/>
      <c r="T954" s="31"/>
      <c r="U954" s="31"/>
    </row>
    <row r="955" ht="15.75" customHeight="1">
      <c r="B955" s="25"/>
      <c r="C955" s="32"/>
      <c r="D955" s="63"/>
      <c r="E955" s="32"/>
      <c r="F955" s="36"/>
      <c r="G955" s="49"/>
      <c r="H955" s="64"/>
      <c r="I955" s="35"/>
      <c r="J955" s="35"/>
      <c r="K955" s="35"/>
      <c r="L955" s="32"/>
      <c r="M955" s="35"/>
      <c r="N955" s="36"/>
      <c r="O955" s="31"/>
      <c r="P955" s="31"/>
      <c r="Q955" s="31"/>
      <c r="R955" s="31"/>
      <c r="S955" s="31"/>
      <c r="T955" s="31"/>
      <c r="U955" s="31"/>
    </row>
    <row r="956" ht="15.75" customHeight="1">
      <c r="B956" s="25"/>
      <c r="C956" s="32"/>
      <c r="D956" s="63"/>
      <c r="E956" s="32"/>
      <c r="F956" s="36"/>
      <c r="G956" s="49"/>
      <c r="H956" s="64"/>
      <c r="I956" s="35"/>
      <c r="J956" s="35"/>
      <c r="K956" s="35"/>
      <c r="L956" s="32"/>
      <c r="M956" s="35"/>
      <c r="N956" s="36"/>
      <c r="O956" s="31"/>
      <c r="P956" s="31"/>
      <c r="Q956" s="31"/>
      <c r="R956" s="31"/>
      <c r="S956" s="31"/>
      <c r="T956" s="31"/>
      <c r="U956" s="31"/>
    </row>
    <row r="957" ht="15.75" customHeight="1">
      <c r="B957" s="25"/>
      <c r="C957" s="32"/>
      <c r="D957" s="63"/>
      <c r="E957" s="32"/>
      <c r="F957" s="36"/>
      <c r="G957" s="49"/>
      <c r="H957" s="64"/>
      <c r="I957" s="35"/>
      <c r="J957" s="35"/>
      <c r="K957" s="35"/>
      <c r="L957" s="32"/>
      <c r="M957" s="35"/>
      <c r="N957" s="36"/>
      <c r="O957" s="31"/>
      <c r="P957" s="31"/>
      <c r="Q957" s="31"/>
      <c r="R957" s="31"/>
      <c r="S957" s="31"/>
      <c r="T957" s="31"/>
      <c r="U957" s="31"/>
    </row>
    <row r="958" ht="15.75" customHeight="1">
      <c r="B958" s="25"/>
      <c r="C958" s="32"/>
      <c r="D958" s="63"/>
      <c r="E958" s="32"/>
      <c r="F958" s="36"/>
      <c r="G958" s="49"/>
      <c r="H958" s="64"/>
      <c r="I958" s="35"/>
      <c r="J958" s="35"/>
      <c r="K958" s="35"/>
      <c r="L958" s="32"/>
      <c r="M958" s="35"/>
      <c r="N958" s="36"/>
      <c r="O958" s="31"/>
      <c r="P958" s="31"/>
      <c r="Q958" s="31"/>
      <c r="R958" s="31"/>
      <c r="S958" s="31"/>
      <c r="T958" s="31"/>
      <c r="U958" s="31"/>
    </row>
    <row r="959" ht="15.75" customHeight="1">
      <c r="B959" s="25"/>
      <c r="C959" s="32"/>
      <c r="D959" s="63"/>
      <c r="E959" s="32"/>
      <c r="F959" s="36"/>
      <c r="G959" s="49"/>
      <c r="H959" s="64"/>
      <c r="I959" s="35"/>
      <c r="J959" s="35"/>
      <c r="K959" s="35"/>
      <c r="L959" s="32"/>
      <c r="M959" s="35"/>
      <c r="N959" s="36"/>
      <c r="O959" s="31"/>
      <c r="P959" s="31"/>
      <c r="Q959" s="31"/>
      <c r="R959" s="31"/>
      <c r="S959" s="31"/>
      <c r="T959" s="31"/>
      <c r="U959" s="31"/>
    </row>
    <row r="960" ht="15.75" customHeight="1">
      <c r="B960" s="25"/>
      <c r="C960" s="32"/>
      <c r="D960" s="63"/>
      <c r="E960" s="32"/>
      <c r="F960" s="36"/>
      <c r="G960" s="49"/>
      <c r="H960" s="64"/>
      <c r="I960" s="35"/>
      <c r="J960" s="35"/>
      <c r="K960" s="35"/>
      <c r="L960" s="32"/>
      <c r="M960" s="35"/>
      <c r="N960" s="36"/>
      <c r="O960" s="31"/>
      <c r="P960" s="31"/>
      <c r="Q960" s="31"/>
      <c r="R960" s="31"/>
      <c r="S960" s="31"/>
      <c r="T960" s="31"/>
      <c r="U960" s="31"/>
    </row>
    <row r="961" ht="15.75" customHeight="1">
      <c r="B961" s="25"/>
      <c r="C961" s="32"/>
      <c r="D961" s="63"/>
      <c r="E961" s="32"/>
      <c r="F961" s="36"/>
      <c r="G961" s="49"/>
      <c r="H961" s="64"/>
      <c r="I961" s="35"/>
      <c r="J961" s="35"/>
      <c r="K961" s="35"/>
      <c r="L961" s="32"/>
      <c r="M961" s="35"/>
      <c r="N961" s="36"/>
      <c r="O961" s="31"/>
      <c r="P961" s="31"/>
      <c r="Q961" s="31"/>
      <c r="R961" s="31"/>
      <c r="S961" s="31"/>
      <c r="T961" s="31"/>
      <c r="U961" s="31"/>
    </row>
    <row r="962" ht="15.75" customHeight="1">
      <c r="B962" s="25"/>
      <c r="C962" s="32"/>
      <c r="D962" s="63"/>
      <c r="E962" s="32"/>
      <c r="F962" s="36"/>
      <c r="G962" s="49"/>
      <c r="H962" s="64"/>
      <c r="I962" s="35"/>
      <c r="J962" s="35"/>
      <c r="K962" s="35"/>
      <c r="L962" s="32"/>
      <c r="M962" s="35"/>
      <c r="N962" s="36"/>
      <c r="O962" s="31"/>
      <c r="P962" s="31"/>
      <c r="Q962" s="31"/>
      <c r="R962" s="31"/>
      <c r="S962" s="31"/>
      <c r="T962" s="31"/>
      <c r="U962" s="31"/>
    </row>
    <row r="963" ht="15.75" customHeight="1">
      <c r="B963" s="25"/>
      <c r="C963" s="32"/>
      <c r="D963" s="63"/>
      <c r="E963" s="32"/>
      <c r="F963" s="36"/>
      <c r="G963" s="49"/>
      <c r="H963" s="64"/>
      <c r="I963" s="35"/>
      <c r="J963" s="35"/>
      <c r="K963" s="35"/>
      <c r="L963" s="32"/>
      <c r="M963" s="35"/>
      <c r="N963" s="36"/>
      <c r="O963" s="31"/>
      <c r="P963" s="31"/>
      <c r="Q963" s="31"/>
      <c r="R963" s="31"/>
      <c r="S963" s="31"/>
      <c r="T963" s="31"/>
      <c r="U963" s="31"/>
    </row>
    <row r="964" ht="15.75" customHeight="1">
      <c r="B964" s="25"/>
      <c r="C964" s="32"/>
      <c r="D964" s="63"/>
      <c r="E964" s="32"/>
      <c r="F964" s="36"/>
      <c r="G964" s="49"/>
      <c r="H964" s="64"/>
      <c r="I964" s="35"/>
      <c r="J964" s="35"/>
      <c r="K964" s="35"/>
      <c r="L964" s="32"/>
      <c r="M964" s="35"/>
      <c r="N964" s="36"/>
      <c r="O964" s="31"/>
      <c r="P964" s="31"/>
      <c r="Q964" s="31"/>
      <c r="R964" s="31"/>
      <c r="S964" s="31"/>
      <c r="T964" s="31"/>
      <c r="U964" s="31"/>
    </row>
    <row r="965" ht="15.75" customHeight="1">
      <c r="B965" s="25"/>
      <c r="C965" s="32"/>
      <c r="D965" s="63"/>
      <c r="E965" s="32"/>
      <c r="F965" s="36"/>
      <c r="G965" s="49"/>
      <c r="H965" s="64"/>
      <c r="I965" s="35"/>
      <c r="J965" s="35"/>
      <c r="K965" s="35"/>
      <c r="L965" s="32"/>
      <c r="M965" s="35"/>
      <c r="N965" s="36"/>
      <c r="O965" s="31"/>
      <c r="P965" s="31"/>
      <c r="Q965" s="31"/>
      <c r="R965" s="31"/>
      <c r="S965" s="31"/>
      <c r="T965" s="31"/>
      <c r="U965" s="31"/>
    </row>
    <row r="966" ht="15.75" customHeight="1">
      <c r="B966" s="25"/>
      <c r="C966" s="32"/>
      <c r="D966" s="63"/>
      <c r="E966" s="32"/>
      <c r="F966" s="36"/>
      <c r="G966" s="49"/>
      <c r="H966" s="64"/>
      <c r="I966" s="35"/>
      <c r="J966" s="35"/>
      <c r="K966" s="35"/>
      <c r="L966" s="32"/>
      <c r="M966" s="35"/>
      <c r="N966" s="36"/>
      <c r="O966" s="31"/>
      <c r="P966" s="31"/>
      <c r="Q966" s="31"/>
      <c r="R966" s="31"/>
      <c r="S966" s="31"/>
      <c r="T966" s="31"/>
      <c r="U966" s="31"/>
    </row>
    <row r="967" ht="15.75" customHeight="1">
      <c r="B967" s="25"/>
      <c r="C967" s="32"/>
      <c r="D967" s="63"/>
      <c r="E967" s="32"/>
      <c r="F967" s="36"/>
      <c r="G967" s="49"/>
      <c r="H967" s="64"/>
      <c r="I967" s="35"/>
      <c r="J967" s="35"/>
      <c r="K967" s="35"/>
      <c r="L967" s="32"/>
      <c r="M967" s="35"/>
      <c r="N967" s="36"/>
      <c r="O967" s="31"/>
      <c r="P967" s="31"/>
      <c r="Q967" s="31"/>
      <c r="R967" s="31"/>
      <c r="S967" s="31"/>
      <c r="T967" s="31"/>
      <c r="U967" s="31"/>
    </row>
    <row r="968" ht="15.75" customHeight="1">
      <c r="B968" s="25"/>
      <c r="C968" s="32"/>
      <c r="D968" s="63"/>
      <c r="E968" s="32"/>
      <c r="F968" s="36"/>
      <c r="G968" s="49"/>
      <c r="H968" s="64"/>
      <c r="I968" s="35"/>
      <c r="J968" s="35"/>
      <c r="K968" s="35"/>
      <c r="L968" s="32"/>
      <c r="M968" s="35"/>
      <c r="N968" s="36"/>
      <c r="O968" s="31"/>
      <c r="P968" s="31"/>
      <c r="Q968" s="31"/>
      <c r="R968" s="31"/>
      <c r="S968" s="31"/>
      <c r="T968" s="31"/>
      <c r="U968" s="31"/>
    </row>
    <row r="969" ht="15.75" customHeight="1">
      <c r="B969" s="25"/>
      <c r="C969" s="32"/>
      <c r="D969" s="63"/>
      <c r="E969" s="32"/>
      <c r="F969" s="36"/>
      <c r="G969" s="49"/>
      <c r="H969" s="64"/>
      <c r="I969" s="35"/>
      <c r="J969" s="35"/>
      <c r="K969" s="35"/>
      <c r="L969" s="32"/>
      <c r="M969" s="35"/>
      <c r="N969" s="36"/>
      <c r="O969" s="31"/>
      <c r="P969" s="31"/>
      <c r="Q969" s="31"/>
      <c r="R969" s="31"/>
      <c r="S969" s="31"/>
      <c r="T969" s="31"/>
      <c r="U969" s="31"/>
    </row>
    <row r="970" ht="15.75" customHeight="1">
      <c r="B970" s="25"/>
      <c r="C970" s="32"/>
      <c r="D970" s="63"/>
      <c r="E970" s="32"/>
      <c r="F970" s="36"/>
      <c r="G970" s="49"/>
      <c r="H970" s="64"/>
      <c r="I970" s="35"/>
      <c r="J970" s="35"/>
      <c r="K970" s="35"/>
      <c r="L970" s="32"/>
      <c r="M970" s="35"/>
      <c r="N970" s="36"/>
      <c r="O970" s="31"/>
      <c r="P970" s="31"/>
      <c r="Q970" s="31"/>
      <c r="R970" s="31"/>
      <c r="S970" s="31"/>
      <c r="T970" s="31"/>
      <c r="U970" s="31"/>
    </row>
    <row r="971" ht="15.75" customHeight="1">
      <c r="B971" s="25"/>
      <c r="C971" s="32"/>
      <c r="D971" s="63"/>
      <c r="E971" s="32"/>
      <c r="F971" s="36"/>
      <c r="G971" s="49"/>
      <c r="H971" s="64"/>
      <c r="I971" s="35"/>
      <c r="J971" s="35"/>
      <c r="K971" s="35"/>
      <c r="L971" s="32"/>
      <c r="M971" s="35"/>
      <c r="N971" s="36"/>
      <c r="O971" s="31"/>
      <c r="P971" s="31"/>
      <c r="Q971" s="31"/>
      <c r="R971" s="31"/>
      <c r="S971" s="31"/>
      <c r="T971" s="31"/>
      <c r="U971" s="31"/>
    </row>
    <row r="972" ht="15.75" customHeight="1">
      <c r="B972" s="25"/>
      <c r="C972" s="32"/>
      <c r="D972" s="63"/>
      <c r="E972" s="32"/>
      <c r="F972" s="36"/>
      <c r="G972" s="49"/>
      <c r="H972" s="64"/>
      <c r="I972" s="35"/>
      <c r="J972" s="35"/>
      <c r="K972" s="35"/>
      <c r="L972" s="32"/>
      <c r="M972" s="35"/>
      <c r="N972" s="36"/>
      <c r="O972" s="31"/>
      <c r="P972" s="31"/>
      <c r="Q972" s="31"/>
      <c r="R972" s="31"/>
      <c r="S972" s="31"/>
      <c r="T972" s="31"/>
      <c r="U972" s="31"/>
    </row>
    <row r="973" ht="15.75" customHeight="1">
      <c r="B973" s="25"/>
      <c r="C973" s="32"/>
      <c r="D973" s="63"/>
      <c r="E973" s="32"/>
      <c r="F973" s="36"/>
      <c r="G973" s="49"/>
      <c r="H973" s="64"/>
      <c r="I973" s="35"/>
      <c r="J973" s="35"/>
      <c r="K973" s="35"/>
      <c r="L973" s="32"/>
      <c r="M973" s="35"/>
      <c r="N973" s="36"/>
      <c r="O973" s="31"/>
      <c r="P973" s="31"/>
      <c r="Q973" s="31"/>
      <c r="R973" s="31"/>
      <c r="S973" s="31"/>
      <c r="T973" s="31"/>
      <c r="U973" s="31"/>
    </row>
    <row r="974" ht="15.75" customHeight="1">
      <c r="B974" s="25"/>
      <c r="C974" s="32"/>
      <c r="D974" s="63"/>
      <c r="E974" s="32"/>
      <c r="F974" s="36"/>
      <c r="G974" s="49"/>
      <c r="H974" s="64"/>
      <c r="I974" s="35"/>
      <c r="J974" s="35"/>
      <c r="K974" s="35"/>
      <c r="L974" s="32"/>
      <c r="M974" s="35"/>
      <c r="N974" s="36"/>
      <c r="O974" s="31"/>
      <c r="P974" s="31"/>
      <c r="Q974" s="31"/>
      <c r="R974" s="31"/>
      <c r="S974" s="31"/>
      <c r="T974" s="31"/>
      <c r="U974" s="31"/>
    </row>
    <row r="975" ht="15.75" customHeight="1">
      <c r="B975" s="25"/>
      <c r="C975" s="32"/>
      <c r="D975" s="63"/>
      <c r="E975" s="32"/>
      <c r="F975" s="36"/>
      <c r="G975" s="49"/>
      <c r="H975" s="64"/>
      <c r="I975" s="35"/>
      <c r="J975" s="35"/>
      <c r="K975" s="35"/>
      <c r="L975" s="32"/>
      <c r="M975" s="35"/>
      <c r="N975" s="36"/>
      <c r="O975" s="31"/>
      <c r="P975" s="31"/>
      <c r="Q975" s="31"/>
      <c r="R975" s="31"/>
      <c r="S975" s="31"/>
      <c r="T975" s="31"/>
      <c r="U975" s="31"/>
    </row>
    <row r="976" ht="15.75" customHeight="1">
      <c r="B976" s="25"/>
      <c r="C976" s="32"/>
      <c r="D976" s="63"/>
      <c r="E976" s="32"/>
      <c r="F976" s="36"/>
      <c r="G976" s="49"/>
      <c r="H976" s="64"/>
      <c r="I976" s="35"/>
      <c r="J976" s="35"/>
      <c r="K976" s="35"/>
      <c r="L976" s="32"/>
      <c r="M976" s="35"/>
      <c r="N976" s="36"/>
      <c r="O976" s="31"/>
      <c r="P976" s="31"/>
      <c r="Q976" s="31"/>
      <c r="R976" s="31"/>
      <c r="S976" s="31"/>
      <c r="T976" s="31"/>
      <c r="U976" s="31"/>
    </row>
    <row r="977" ht="15.75" customHeight="1">
      <c r="B977" s="25"/>
      <c r="C977" s="32"/>
      <c r="D977" s="63"/>
      <c r="E977" s="32"/>
      <c r="F977" s="36"/>
      <c r="G977" s="49"/>
      <c r="H977" s="64"/>
      <c r="I977" s="35"/>
      <c r="J977" s="35"/>
      <c r="K977" s="35"/>
      <c r="L977" s="32"/>
      <c r="M977" s="35"/>
      <c r="N977" s="36"/>
      <c r="O977" s="31"/>
      <c r="P977" s="31"/>
      <c r="Q977" s="31"/>
      <c r="R977" s="31"/>
      <c r="S977" s="31"/>
      <c r="T977" s="31"/>
      <c r="U977" s="31"/>
    </row>
    <row r="978" ht="15.75" customHeight="1">
      <c r="B978" s="25"/>
      <c r="C978" s="32"/>
      <c r="D978" s="63"/>
      <c r="E978" s="32"/>
      <c r="F978" s="36"/>
      <c r="G978" s="49"/>
      <c r="H978" s="64"/>
      <c r="I978" s="35"/>
      <c r="J978" s="35"/>
      <c r="K978" s="35"/>
      <c r="L978" s="32"/>
      <c r="M978" s="35"/>
      <c r="N978" s="36"/>
      <c r="O978" s="31"/>
      <c r="P978" s="31"/>
      <c r="Q978" s="31"/>
      <c r="R978" s="31"/>
      <c r="S978" s="31"/>
      <c r="T978" s="31"/>
      <c r="U978" s="31"/>
    </row>
    <row r="979" ht="15.75" customHeight="1">
      <c r="B979" s="25"/>
      <c r="C979" s="32"/>
      <c r="D979" s="63"/>
      <c r="E979" s="32"/>
      <c r="F979" s="36"/>
      <c r="G979" s="49"/>
      <c r="H979" s="64"/>
      <c r="I979" s="35"/>
      <c r="J979" s="35"/>
      <c r="K979" s="35"/>
      <c r="L979" s="32"/>
      <c r="M979" s="35"/>
      <c r="N979" s="36"/>
      <c r="O979" s="31"/>
      <c r="P979" s="31"/>
      <c r="Q979" s="31"/>
      <c r="R979" s="31"/>
      <c r="S979" s="31"/>
      <c r="T979" s="31"/>
      <c r="U979" s="31"/>
    </row>
    <row r="980" ht="15.75" customHeight="1">
      <c r="B980" s="25"/>
      <c r="C980" s="32"/>
      <c r="D980" s="63"/>
      <c r="E980" s="32"/>
      <c r="F980" s="36"/>
      <c r="G980" s="49"/>
      <c r="H980" s="64"/>
      <c r="I980" s="35"/>
      <c r="J980" s="35"/>
      <c r="K980" s="35"/>
      <c r="L980" s="32"/>
      <c r="M980" s="35"/>
      <c r="N980" s="36"/>
      <c r="O980" s="31"/>
      <c r="P980" s="31"/>
      <c r="Q980" s="31"/>
      <c r="R980" s="31"/>
      <c r="S980" s="31"/>
      <c r="T980" s="31"/>
      <c r="U980" s="31"/>
    </row>
    <row r="981" ht="15.75" customHeight="1">
      <c r="B981" s="25"/>
      <c r="C981" s="32"/>
      <c r="D981" s="63"/>
      <c r="E981" s="32"/>
      <c r="F981" s="36"/>
      <c r="G981" s="49"/>
      <c r="H981" s="64"/>
      <c r="I981" s="35"/>
      <c r="J981" s="35"/>
      <c r="K981" s="35"/>
      <c r="L981" s="32"/>
      <c r="M981" s="35"/>
      <c r="N981" s="36"/>
      <c r="O981" s="31"/>
      <c r="P981" s="31"/>
      <c r="Q981" s="31"/>
      <c r="R981" s="31"/>
      <c r="S981" s="31"/>
      <c r="T981" s="31"/>
      <c r="U981" s="31"/>
    </row>
    <row r="982" ht="15.75" customHeight="1">
      <c r="B982" s="25"/>
      <c r="C982" s="32"/>
      <c r="D982" s="63"/>
      <c r="E982" s="32"/>
      <c r="F982" s="36"/>
      <c r="G982" s="49"/>
      <c r="H982" s="64"/>
      <c r="I982" s="35"/>
      <c r="J982" s="35"/>
      <c r="K982" s="35"/>
      <c r="L982" s="32"/>
      <c r="M982" s="35"/>
      <c r="N982" s="36"/>
      <c r="O982" s="31"/>
      <c r="P982" s="31"/>
      <c r="Q982" s="31"/>
      <c r="R982" s="31"/>
      <c r="S982" s="31"/>
      <c r="T982" s="31"/>
      <c r="U982" s="31"/>
    </row>
    <row r="983" ht="15.75" customHeight="1">
      <c r="B983" s="25"/>
      <c r="C983" s="32"/>
      <c r="D983" s="63"/>
      <c r="E983" s="32"/>
      <c r="F983" s="36"/>
      <c r="G983" s="49"/>
      <c r="H983" s="64"/>
      <c r="I983" s="35"/>
      <c r="J983" s="35"/>
      <c r="K983" s="35"/>
      <c r="L983" s="32"/>
      <c r="M983" s="35"/>
      <c r="N983" s="36"/>
      <c r="O983" s="31"/>
      <c r="P983" s="31"/>
      <c r="Q983" s="31"/>
      <c r="R983" s="31"/>
      <c r="S983" s="31"/>
      <c r="T983" s="31"/>
      <c r="U983" s="31"/>
    </row>
    <row r="984" ht="15.75" customHeight="1">
      <c r="B984" s="25"/>
      <c r="C984" s="32"/>
      <c r="D984" s="63"/>
      <c r="E984" s="32"/>
      <c r="F984" s="36"/>
      <c r="G984" s="49"/>
      <c r="H984" s="64"/>
      <c r="I984" s="35"/>
      <c r="J984" s="35"/>
      <c r="K984" s="35"/>
      <c r="L984" s="32"/>
      <c r="M984" s="35"/>
      <c r="N984" s="36"/>
      <c r="O984" s="31"/>
      <c r="P984" s="31"/>
      <c r="Q984" s="31"/>
      <c r="R984" s="31"/>
      <c r="S984" s="31"/>
      <c r="T984" s="31"/>
      <c r="U984" s="31"/>
    </row>
    <row r="985" ht="15.75" customHeight="1">
      <c r="B985" s="25"/>
      <c r="C985" s="32"/>
      <c r="D985" s="63"/>
      <c r="E985" s="32"/>
      <c r="F985" s="36"/>
      <c r="G985" s="49"/>
      <c r="H985" s="64"/>
      <c r="I985" s="35"/>
      <c r="J985" s="35"/>
      <c r="K985" s="35"/>
      <c r="L985" s="32"/>
      <c r="M985" s="35"/>
      <c r="N985" s="36"/>
      <c r="O985" s="31"/>
      <c r="P985" s="31"/>
      <c r="Q985" s="31"/>
      <c r="R985" s="31"/>
      <c r="S985" s="31"/>
      <c r="T985" s="31"/>
      <c r="U985" s="31"/>
    </row>
    <row r="986" ht="15.75" customHeight="1">
      <c r="B986" s="25"/>
      <c r="C986" s="32"/>
      <c r="D986" s="63"/>
      <c r="E986" s="32"/>
      <c r="F986" s="36"/>
      <c r="G986" s="49"/>
      <c r="H986" s="64"/>
      <c r="I986" s="35"/>
      <c r="J986" s="35"/>
      <c r="K986" s="35"/>
      <c r="L986" s="32"/>
      <c r="M986" s="35"/>
      <c r="N986" s="36"/>
      <c r="O986" s="31"/>
      <c r="P986" s="31"/>
      <c r="Q986" s="31"/>
      <c r="R986" s="31"/>
      <c r="S986" s="31"/>
      <c r="T986" s="31"/>
      <c r="U986" s="31"/>
    </row>
    <row r="987" ht="15.75" customHeight="1">
      <c r="B987" s="25"/>
      <c r="C987" s="32"/>
      <c r="D987" s="63"/>
      <c r="E987" s="32"/>
      <c r="F987" s="36"/>
      <c r="G987" s="49"/>
      <c r="H987" s="64"/>
      <c r="I987" s="35"/>
      <c r="J987" s="35"/>
      <c r="K987" s="35"/>
      <c r="L987" s="32"/>
      <c r="M987" s="35"/>
      <c r="N987" s="36"/>
      <c r="O987" s="31"/>
      <c r="P987" s="31"/>
      <c r="Q987" s="31"/>
      <c r="R987" s="31"/>
      <c r="S987" s="31"/>
      <c r="T987" s="31"/>
      <c r="U987" s="31"/>
    </row>
    <row r="988" ht="15.75" customHeight="1">
      <c r="B988" s="25"/>
      <c r="C988" s="32"/>
      <c r="D988" s="63"/>
      <c r="E988" s="32"/>
      <c r="F988" s="36"/>
      <c r="G988" s="49"/>
      <c r="H988" s="64"/>
      <c r="I988" s="35"/>
      <c r="J988" s="35"/>
      <c r="K988" s="35"/>
      <c r="L988" s="32"/>
      <c r="M988" s="35"/>
      <c r="N988" s="36"/>
      <c r="O988" s="31"/>
      <c r="P988" s="31"/>
      <c r="Q988" s="31"/>
      <c r="R988" s="31"/>
      <c r="S988" s="31"/>
      <c r="T988" s="31"/>
      <c r="U988" s="31"/>
    </row>
    <row r="989" ht="15.75" customHeight="1">
      <c r="B989" s="25"/>
      <c r="C989" s="32"/>
      <c r="D989" s="63"/>
      <c r="E989" s="32"/>
      <c r="F989" s="36"/>
      <c r="G989" s="49"/>
      <c r="H989" s="64"/>
      <c r="I989" s="35"/>
      <c r="J989" s="35"/>
      <c r="K989" s="35"/>
      <c r="L989" s="32"/>
      <c r="M989" s="35"/>
      <c r="N989" s="36"/>
      <c r="O989" s="31"/>
      <c r="P989" s="31"/>
      <c r="Q989" s="31"/>
      <c r="R989" s="31"/>
      <c r="S989" s="31"/>
      <c r="T989" s="31"/>
      <c r="U989" s="31"/>
    </row>
    <row r="990" ht="15.75" customHeight="1">
      <c r="B990" s="25"/>
      <c r="C990" s="32"/>
      <c r="D990" s="63"/>
      <c r="E990" s="32"/>
      <c r="F990" s="36"/>
      <c r="G990" s="49"/>
      <c r="H990" s="64"/>
      <c r="I990" s="35"/>
      <c r="J990" s="35"/>
      <c r="K990" s="35"/>
      <c r="L990" s="32"/>
      <c r="M990" s="35"/>
      <c r="N990" s="36"/>
      <c r="O990" s="31"/>
      <c r="P990" s="31"/>
      <c r="Q990" s="31"/>
      <c r="R990" s="31"/>
      <c r="S990" s="31"/>
      <c r="T990" s="31"/>
      <c r="U990" s="31"/>
    </row>
    <row r="991" ht="15.75" customHeight="1">
      <c r="B991" s="25"/>
      <c r="C991" s="32"/>
      <c r="D991" s="63"/>
      <c r="E991" s="32"/>
      <c r="F991" s="36"/>
      <c r="G991" s="49"/>
      <c r="H991" s="64"/>
      <c r="I991" s="35"/>
      <c r="J991" s="35"/>
      <c r="K991" s="35"/>
      <c r="L991" s="32"/>
      <c r="M991" s="35"/>
      <c r="N991" s="36"/>
      <c r="O991" s="31"/>
      <c r="P991" s="31"/>
      <c r="Q991" s="31"/>
      <c r="R991" s="31"/>
      <c r="S991" s="31"/>
      <c r="T991" s="31"/>
      <c r="U991" s="31"/>
    </row>
    <row r="992" ht="15.75" customHeight="1">
      <c r="B992" s="25"/>
      <c r="C992" s="32"/>
      <c r="D992" s="63"/>
      <c r="E992" s="32"/>
      <c r="F992" s="36"/>
      <c r="G992" s="49"/>
      <c r="H992" s="64"/>
      <c r="I992" s="35"/>
      <c r="J992" s="35"/>
      <c r="K992" s="35"/>
      <c r="L992" s="32"/>
      <c r="M992" s="35"/>
      <c r="N992" s="36"/>
      <c r="O992" s="31"/>
      <c r="P992" s="31"/>
      <c r="Q992" s="31"/>
      <c r="R992" s="31"/>
      <c r="S992" s="31"/>
      <c r="T992" s="31"/>
      <c r="U992" s="31"/>
    </row>
    <row r="993" ht="15.75" customHeight="1">
      <c r="B993" s="25"/>
      <c r="C993" s="32"/>
      <c r="D993" s="63"/>
      <c r="E993" s="32"/>
      <c r="F993" s="36"/>
      <c r="G993" s="49"/>
      <c r="H993" s="64"/>
      <c r="I993" s="35"/>
      <c r="J993" s="35"/>
      <c r="K993" s="35"/>
      <c r="L993" s="32"/>
      <c r="M993" s="35"/>
      <c r="N993" s="36"/>
      <c r="O993" s="31"/>
      <c r="P993" s="31"/>
      <c r="Q993" s="31"/>
      <c r="R993" s="31"/>
      <c r="S993" s="31"/>
      <c r="T993" s="31"/>
      <c r="U993" s="31"/>
    </row>
    <row r="994" ht="15.75" customHeight="1">
      <c r="B994" s="25"/>
      <c r="C994" s="32"/>
      <c r="D994" s="63"/>
      <c r="E994" s="32"/>
      <c r="F994" s="36"/>
      <c r="G994" s="49"/>
      <c r="H994" s="64"/>
      <c r="I994" s="35"/>
      <c r="J994" s="35"/>
      <c r="K994" s="35"/>
      <c r="L994" s="32"/>
      <c r="M994" s="35"/>
      <c r="N994" s="36"/>
      <c r="O994" s="31"/>
      <c r="P994" s="31"/>
      <c r="Q994" s="31"/>
      <c r="R994" s="31"/>
      <c r="S994" s="31"/>
      <c r="T994" s="31"/>
      <c r="U994" s="31"/>
    </row>
    <row r="995" ht="15.75" customHeight="1">
      <c r="B995" s="25"/>
      <c r="C995" s="32"/>
      <c r="D995" s="63"/>
      <c r="E995" s="32"/>
      <c r="F995" s="36"/>
      <c r="G995" s="49"/>
      <c r="H995" s="64"/>
      <c r="I995" s="35"/>
      <c r="J995" s="35"/>
      <c r="K995" s="35"/>
      <c r="L995" s="32"/>
      <c r="M995" s="35"/>
      <c r="N995" s="36"/>
      <c r="O995" s="31"/>
      <c r="P995" s="31"/>
      <c r="Q995" s="31"/>
      <c r="R995" s="31"/>
      <c r="S995" s="31"/>
      <c r="T995" s="31"/>
      <c r="U995" s="31"/>
    </row>
    <row r="996" ht="15.75" customHeight="1">
      <c r="B996" s="25"/>
      <c r="C996" s="32"/>
      <c r="D996" s="63"/>
      <c r="E996" s="32"/>
      <c r="F996" s="36"/>
      <c r="G996" s="49"/>
      <c r="H996" s="64"/>
      <c r="I996" s="35"/>
      <c r="J996" s="35"/>
      <c r="K996" s="35"/>
      <c r="L996" s="32"/>
      <c r="M996" s="35"/>
      <c r="N996" s="36"/>
      <c r="O996" s="31"/>
      <c r="P996" s="31"/>
      <c r="Q996" s="31"/>
      <c r="R996" s="31"/>
      <c r="S996" s="31"/>
      <c r="T996" s="31"/>
      <c r="U996" s="31"/>
    </row>
    <row r="997" ht="15.75" customHeight="1">
      <c r="B997" s="25"/>
      <c r="C997" s="32"/>
      <c r="D997" s="63"/>
      <c r="E997" s="32"/>
      <c r="F997" s="36"/>
      <c r="G997" s="49"/>
      <c r="H997" s="64"/>
      <c r="I997" s="35"/>
      <c r="J997" s="35"/>
      <c r="K997" s="35"/>
      <c r="L997" s="32"/>
      <c r="M997" s="35"/>
      <c r="N997" s="36"/>
      <c r="O997" s="31"/>
      <c r="P997" s="31"/>
      <c r="Q997" s="31"/>
      <c r="R997" s="31"/>
      <c r="S997" s="31"/>
      <c r="T997" s="31"/>
      <c r="U997" s="31"/>
    </row>
    <row r="998" ht="15.75" customHeight="1">
      <c r="B998" s="25"/>
      <c r="C998" s="32"/>
      <c r="D998" s="63"/>
      <c r="E998" s="32"/>
      <c r="F998" s="36"/>
      <c r="G998" s="49"/>
      <c r="H998" s="64"/>
      <c r="I998" s="35"/>
      <c r="J998" s="35"/>
      <c r="K998" s="35"/>
      <c r="L998" s="32"/>
      <c r="M998" s="35"/>
      <c r="N998" s="36"/>
      <c r="O998" s="31"/>
      <c r="P998" s="31"/>
      <c r="Q998" s="31"/>
      <c r="R998" s="31"/>
      <c r="S998" s="31"/>
      <c r="T998" s="31"/>
      <c r="U998" s="31"/>
    </row>
    <row r="999" ht="15.75" customHeight="1">
      <c r="B999" s="25"/>
      <c r="C999" s="32"/>
      <c r="D999" s="63"/>
      <c r="E999" s="32"/>
      <c r="F999" s="36"/>
      <c r="G999" s="49"/>
      <c r="H999" s="64"/>
      <c r="I999" s="35"/>
      <c r="J999" s="35"/>
      <c r="K999" s="35"/>
      <c r="L999" s="32"/>
      <c r="M999" s="35"/>
      <c r="N999" s="36"/>
      <c r="O999" s="31"/>
      <c r="P999" s="31"/>
      <c r="Q999" s="31"/>
      <c r="R999" s="31"/>
      <c r="S999" s="31"/>
      <c r="T999" s="31"/>
      <c r="U999" s="31"/>
    </row>
    <row r="1000" ht="15.75" customHeight="1">
      <c r="B1000" s="25"/>
      <c r="C1000" s="32"/>
      <c r="D1000" s="63"/>
      <c r="E1000" s="32"/>
      <c r="F1000" s="36"/>
      <c r="G1000" s="49"/>
      <c r="H1000" s="64"/>
      <c r="I1000" s="35"/>
      <c r="J1000" s="35"/>
      <c r="K1000" s="35"/>
      <c r="L1000" s="32"/>
      <c r="M1000" s="35"/>
      <c r="N1000" s="36"/>
      <c r="O1000" s="31"/>
      <c r="P1000" s="31"/>
      <c r="Q1000" s="31"/>
      <c r="R1000" s="31"/>
      <c r="S1000" s="31"/>
      <c r="T1000" s="31"/>
      <c r="U1000" s="31"/>
    </row>
    <row r="1001" ht="15.75" customHeight="1">
      <c r="B1001" s="25"/>
      <c r="C1001" s="32"/>
      <c r="D1001" s="63"/>
      <c r="E1001" s="32"/>
      <c r="F1001" s="36"/>
      <c r="G1001" s="49"/>
      <c r="H1001" s="64"/>
      <c r="I1001" s="35"/>
      <c r="J1001" s="35"/>
      <c r="K1001" s="35"/>
      <c r="L1001" s="32"/>
      <c r="M1001" s="35"/>
      <c r="N1001" s="36"/>
      <c r="O1001" s="31"/>
      <c r="P1001" s="31"/>
      <c r="Q1001" s="31"/>
      <c r="R1001" s="31"/>
      <c r="S1001" s="31"/>
      <c r="T1001" s="31"/>
      <c r="U1001" s="31"/>
    </row>
    <row r="1002" ht="15.75" customHeight="1">
      <c r="B1002" s="25"/>
      <c r="C1002" s="32"/>
      <c r="D1002" s="63"/>
      <c r="E1002" s="32"/>
      <c r="F1002" s="36"/>
      <c r="G1002" s="49"/>
      <c r="H1002" s="64"/>
      <c r="I1002" s="35"/>
      <c r="J1002" s="35"/>
      <c r="K1002" s="35"/>
      <c r="L1002" s="32"/>
      <c r="M1002" s="35"/>
      <c r="N1002" s="36"/>
      <c r="O1002" s="31"/>
      <c r="P1002" s="31"/>
      <c r="Q1002" s="31"/>
      <c r="R1002" s="31"/>
      <c r="S1002" s="31"/>
      <c r="T1002" s="31"/>
      <c r="U1002" s="31"/>
    </row>
    <row r="1003" ht="15.75" customHeight="1">
      <c r="B1003" s="25"/>
      <c r="C1003" s="32"/>
      <c r="D1003" s="63"/>
      <c r="E1003" s="32"/>
      <c r="F1003" s="36"/>
      <c r="G1003" s="49"/>
      <c r="H1003" s="64"/>
      <c r="I1003" s="35"/>
      <c r="J1003" s="35"/>
      <c r="K1003" s="35"/>
      <c r="L1003" s="32"/>
      <c r="M1003" s="35"/>
      <c r="N1003" s="36"/>
      <c r="O1003" s="31"/>
      <c r="P1003" s="31"/>
      <c r="Q1003" s="31"/>
      <c r="R1003" s="31"/>
      <c r="S1003" s="31"/>
      <c r="T1003" s="31"/>
      <c r="U1003" s="31"/>
    </row>
    <row r="1004" ht="15.75" customHeight="1">
      <c r="B1004" s="25"/>
      <c r="C1004" s="32"/>
      <c r="D1004" s="63"/>
      <c r="E1004" s="32"/>
      <c r="F1004" s="36"/>
      <c r="G1004" s="49"/>
      <c r="H1004" s="64"/>
      <c r="I1004" s="35"/>
      <c r="J1004" s="35"/>
      <c r="K1004" s="35"/>
      <c r="L1004" s="32"/>
      <c r="M1004" s="35"/>
      <c r="N1004" s="36"/>
      <c r="O1004" s="31"/>
      <c r="P1004" s="31"/>
      <c r="Q1004" s="31"/>
      <c r="R1004" s="31"/>
      <c r="S1004" s="31"/>
      <c r="T1004" s="31"/>
      <c r="U1004" s="31"/>
    </row>
    <row r="1005" ht="15.75" customHeight="1">
      <c r="B1005" s="25"/>
      <c r="C1005" s="32"/>
      <c r="D1005" s="63"/>
      <c r="E1005" s="32"/>
      <c r="F1005" s="36"/>
      <c r="G1005" s="49"/>
      <c r="H1005" s="64"/>
      <c r="I1005" s="35"/>
      <c r="J1005" s="35"/>
      <c r="K1005" s="35"/>
      <c r="L1005" s="32"/>
      <c r="M1005" s="35"/>
      <c r="N1005" s="36"/>
      <c r="O1005" s="31"/>
      <c r="P1005" s="31"/>
      <c r="Q1005" s="31"/>
      <c r="R1005" s="31"/>
      <c r="S1005" s="31"/>
      <c r="T1005" s="31"/>
      <c r="U1005" s="31"/>
    </row>
    <row r="1006" ht="15.75" customHeight="1">
      <c r="B1006" s="25"/>
      <c r="C1006" s="32"/>
      <c r="D1006" s="63"/>
      <c r="E1006" s="32"/>
      <c r="F1006" s="36"/>
      <c r="G1006" s="49"/>
      <c r="H1006" s="64"/>
      <c r="I1006" s="35"/>
      <c r="J1006" s="35"/>
      <c r="K1006" s="35"/>
      <c r="L1006" s="32"/>
      <c r="M1006" s="35"/>
      <c r="N1006" s="36"/>
      <c r="O1006" s="31"/>
      <c r="P1006" s="31"/>
      <c r="Q1006" s="31"/>
      <c r="R1006" s="31"/>
      <c r="S1006" s="31"/>
      <c r="T1006" s="31"/>
      <c r="U1006" s="31"/>
    </row>
    <row r="1007" ht="15.75" customHeight="1">
      <c r="B1007" s="25"/>
      <c r="C1007" s="32"/>
      <c r="D1007" s="63"/>
      <c r="E1007" s="32"/>
      <c r="F1007" s="36"/>
      <c r="G1007" s="49"/>
      <c r="H1007" s="64"/>
      <c r="I1007" s="35"/>
      <c r="J1007" s="35"/>
      <c r="K1007" s="35"/>
      <c r="L1007" s="32"/>
      <c r="M1007" s="35"/>
      <c r="N1007" s="36"/>
      <c r="O1007" s="31"/>
      <c r="P1007" s="31"/>
      <c r="Q1007" s="31"/>
      <c r="R1007" s="31"/>
      <c r="S1007" s="31"/>
      <c r="T1007" s="31"/>
      <c r="U1007" s="31"/>
    </row>
    <row r="1008" ht="15.75" customHeight="1">
      <c r="B1008" s="25"/>
      <c r="C1008" s="32"/>
      <c r="D1008" s="63"/>
      <c r="E1008" s="32"/>
      <c r="F1008" s="36"/>
      <c r="G1008" s="49"/>
      <c r="H1008" s="64"/>
      <c r="I1008" s="35"/>
      <c r="J1008" s="35"/>
      <c r="K1008" s="35"/>
      <c r="L1008" s="32"/>
      <c r="M1008" s="35"/>
      <c r="N1008" s="36"/>
      <c r="O1008" s="31"/>
      <c r="P1008" s="31"/>
      <c r="Q1008" s="31"/>
      <c r="R1008" s="31"/>
      <c r="S1008" s="31"/>
      <c r="T1008" s="31"/>
      <c r="U1008" s="31"/>
    </row>
    <row r="1009" ht="15.75" customHeight="1">
      <c r="B1009" s="25"/>
      <c r="C1009" s="32"/>
      <c r="D1009" s="63"/>
      <c r="E1009" s="32"/>
      <c r="F1009" s="36"/>
      <c r="G1009" s="49"/>
      <c r="H1009" s="64"/>
      <c r="I1009" s="35"/>
      <c r="J1009" s="35"/>
      <c r="K1009" s="35"/>
      <c r="L1009" s="32"/>
      <c r="M1009" s="35"/>
      <c r="N1009" s="36"/>
      <c r="O1009" s="31"/>
      <c r="P1009" s="31"/>
      <c r="Q1009" s="31"/>
      <c r="R1009" s="31"/>
      <c r="S1009" s="31"/>
      <c r="T1009" s="31"/>
      <c r="U1009" s="31"/>
    </row>
    <row r="1010" ht="15.75" customHeight="1">
      <c r="B1010" s="25"/>
      <c r="C1010" s="32"/>
      <c r="D1010" s="63"/>
      <c r="E1010" s="32"/>
      <c r="F1010" s="36"/>
      <c r="G1010" s="49"/>
      <c r="H1010" s="64"/>
      <c r="I1010" s="35"/>
      <c r="J1010" s="35"/>
      <c r="K1010" s="35"/>
      <c r="L1010" s="32"/>
      <c r="M1010" s="35"/>
      <c r="N1010" s="36"/>
      <c r="O1010" s="31"/>
      <c r="P1010" s="31"/>
      <c r="Q1010" s="31"/>
      <c r="R1010" s="31"/>
      <c r="S1010" s="31"/>
      <c r="T1010" s="31"/>
      <c r="U1010" s="31"/>
    </row>
  </sheetData>
  <autoFilter ref="$B$11:$K$107">
    <sortState ref="B11:K107">
      <sortCondition ref="B11:B107"/>
    </sortState>
  </autoFilter>
  <mergeCells count="13">
    <mergeCell ref="B7:D7"/>
    <mergeCell ref="B8:D8"/>
    <mergeCell ref="B10:D10"/>
    <mergeCell ref="E10:F10"/>
    <mergeCell ref="I10:K10"/>
    <mergeCell ref="L10:N10"/>
    <mergeCell ref="B1:N1"/>
    <mergeCell ref="B3:D3"/>
    <mergeCell ref="E3:F3"/>
    <mergeCell ref="I3:K3"/>
    <mergeCell ref="L3:N3"/>
    <mergeCell ref="B5:D5"/>
    <mergeCell ref="B6:D6"/>
  </mergeCells>
  <printOptions/>
  <pageMargins bottom="0.75" footer="0.0" header="0.0" left="0.25" right="0.25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0"/>
    <col customWidth="1" min="2" max="2" width="7.71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6.71"/>
    <col customWidth="1" min="20" max="20" width="8.57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  <col customWidth="1" min="26" max="26" width="8.86"/>
    <col customWidth="1" min="27" max="27" width="9.86"/>
    <col customWidth="1" min="28" max="28" width="8.29"/>
    <col customWidth="1" min="29" max="29" width="9.29"/>
  </cols>
  <sheetData>
    <row r="1" ht="25.5" customHeight="1">
      <c r="A1" s="65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7"/>
    </row>
    <row r="2" ht="31.5" customHeight="1">
      <c r="A2" s="68" t="s">
        <v>4</v>
      </c>
      <c r="B2" s="69" t="s">
        <v>28</v>
      </c>
      <c r="C2" s="70" t="s">
        <v>1</v>
      </c>
      <c r="D2" s="71" t="s">
        <v>8</v>
      </c>
      <c r="E2" s="72" t="s">
        <v>29</v>
      </c>
      <c r="F2" s="73" t="s">
        <v>30</v>
      </c>
      <c r="G2" s="73" t="s">
        <v>31</v>
      </c>
      <c r="H2" s="73" t="s">
        <v>32</v>
      </c>
      <c r="I2" s="73" t="s">
        <v>33</v>
      </c>
      <c r="J2" s="73" t="s">
        <v>34</v>
      </c>
      <c r="K2" s="73" t="s">
        <v>35</v>
      </c>
      <c r="L2" s="73" t="s">
        <v>36</v>
      </c>
      <c r="M2" s="73" t="s">
        <v>37</v>
      </c>
      <c r="N2" s="73" t="s">
        <v>38</v>
      </c>
      <c r="O2" s="73" t="s">
        <v>39</v>
      </c>
      <c r="P2" s="73" t="s">
        <v>40</v>
      </c>
      <c r="Q2" s="73" t="s">
        <v>41</v>
      </c>
      <c r="R2" s="73" t="s">
        <v>42</v>
      </c>
      <c r="S2" s="73" t="s">
        <v>43</v>
      </c>
      <c r="T2" s="73" t="s">
        <v>44</v>
      </c>
      <c r="U2" s="73" t="s">
        <v>45</v>
      </c>
      <c r="V2" s="73" t="s">
        <v>46</v>
      </c>
      <c r="W2" s="73" t="s">
        <v>47</v>
      </c>
      <c r="X2" s="73" t="s">
        <v>48</v>
      </c>
      <c r="Y2" s="73" t="s">
        <v>49</v>
      </c>
      <c r="Z2" s="73" t="s">
        <v>50</v>
      </c>
      <c r="AA2" s="73" t="s">
        <v>51</v>
      </c>
      <c r="AB2" s="73" t="s">
        <v>52</v>
      </c>
      <c r="AC2" s="73" t="s">
        <v>53</v>
      </c>
      <c r="AD2" s="74"/>
      <c r="AE2" s="74"/>
    </row>
    <row r="3">
      <c r="A3" s="75">
        <f t="shared" ref="A3:A98" si="1">SUM(E3:AC3)</f>
        <v>62178</v>
      </c>
      <c r="B3" s="76">
        <v>1.0</v>
      </c>
      <c r="C3" s="77">
        <v>1.0</v>
      </c>
      <c r="D3" s="77">
        <v>0.0</v>
      </c>
      <c r="E3" s="78">
        <v>0.0</v>
      </c>
      <c r="F3" s="79">
        <v>20849.0</v>
      </c>
      <c r="G3" s="79">
        <v>0.0</v>
      </c>
      <c r="H3" s="79">
        <v>550.0</v>
      </c>
      <c r="I3" s="79">
        <v>878.0</v>
      </c>
      <c r="J3" s="79">
        <v>4615.0</v>
      </c>
      <c r="K3" s="79">
        <v>4171.0</v>
      </c>
      <c r="L3" s="79">
        <v>641.0</v>
      </c>
      <c r="M3" s="79">
        <v>1530.0</v>
      </c>
      <c r="N3" s="79">
        <v>549.0</v>
      </c>
      <c r="O3" s="79">
        <v>1378.0</v>
      </c>
      <c r="P3" s="79">
        <v>1028.0</v>
      </c>
      <c r="Q3" s="79">
        <v>3984.0</v>
      </c>
      <c r="R3" s="79">
        <v>3697.0</v>
      </c>
      <c r="S3" s="79">
        <v>2106.0</v>
      </c>
      <c r="T3" s="79">
        <v>74.0</v>
      </c>
      <c r="U3" s="79">
        <v>190.0</v>
      </c>
      <c r="V3" s="79">
        <v>875.0</v>
      </c>
      <c r="W3" s="79">
        <v>691.0</v>
      </c>
      <c r="X3" s="79">
        <v>501.0</v>
      </c>
      <c r="Y3" s="79">
        <v>282.0</v>
      </c>
      <c r="Z3" s="79">
        <v>4611.0</v>
      </c>
      <c r="AA3" s="79">
        <v>4819.0</v>
      </c>
      <c r="AB3" s="79">
        <v>2196.0</v>
      </c>
      <c r="AC3" s="79">
        <v>1963.0</v>
      </c>
      <c r="AD3" s="80"/>
      <c r="AE3" s="80"/>
    </row>
    <row r="4">
      <c r="A4" s="81">
        <f t="shared" si="1"/>
        <v>63873</v>
      </c>
      <c r="B4" s="82">
        <v>2.0</v>
      </c>
      <c r="C4" s="82">
        <v>1.0</v>
      </c>
      <c r="D4" s="82">
        <v>1.0</v>
      </c>
      <c r="E4" s="83">
        <v>0.0</v>
      </c>
      <c r="F4" s="84">
        <v>23249.0</v>
      </c>
      <c r="G4" s="84">
        <v>0.0</v>
      </c>
      <c r="H4" s="84">
        <v>712.0</v>
      </c>
      <c r="I4" s="84">
        <v>1037.0</v>
      </c>
      <c r="J4" s="84">
        <v>3998.0</v>
      </c>
      <c r="K4" s="84">
        <v>3689.0</v>
      </c>
      <c r="L4" s="84">
        <v>791.0</v>
      </c>
      <c r="M4" s="84">
        <v>2005.0</v>
      </c>
      <c r="N4" s="84">
        <v>619.0</v>
      </c>
      <c r="O4" s="84">
        <v>1290.0</v>
      </c>
      <c r="P4" s="84">
        <v>882.0</v>
      </c>
      <c r="Q4" s="84">
        <v>3935.0</v>
      </c>
      <c r="R4" s="84">
        <v>3574.0</v>
      </c>
      <c r="S4" s="84">
        <v>3056.0</v>
      </c>
      <c r="T4" s="84">
        <v>64.0</v>
      </c>
      <c r="U4" s="84">
        <v>243.0</v>
      </c>
      <c r="V4" s="84">
        <v>1196.0</v>
      </c>
      <c r="W4" s="84">
        <v>797.0</v>
      </c>
      <c r="X4" s="84">
        <v>517.0</v>
      </c>
      <c r="Y4" s="84">
        <v>254.0</v>
      </c>
      <c r="Z4" s="84">
        <v>3859.0</v>
      </c>
      <c r="AA4" s="84">
        <v>4136.0</v>
      </c>
      <c r="AB4" s="84">
        <v>1948.0</v>
      </c>
      <c r="AC4" s="84">
        <v>2022.0</v>
      </c>
      <c r="AD4" s="80"/>
      <c r="AE4" s="80"/>
    </row>
    <row r="5">
      <c r="A5" s="75">
        <f t="shared" si="1"/>
        <v>62980</v>
      </c>
      <c r="B5" s="76">
        <v>3.0</v>
      </c>
      <c r="C5" s="85">
        <v>1.0</v>
      </c>
      <c r="D5" s="85">
        <v>2.0</v>
      </c>
      <c r="E5" s="86">
        <v>0.0</v>
      </c>
      <c r="F5" s="87">
        <v>22973.0</v>
      </c>
      <c r="G5" s="87">
        <v>0.0</v>
      </c>
      <c r="H5" s="87">
        <v>688.0</v>
      </c>
      <c r="I5" s="87">
        <v>1069.0</v>
      </c>
      <c r="J5" s="87">
        <v>3926.0</v>
      </c>
      <c r="K5" s="87">
        <v>3634.0</v>
      </c>
      <c r="L5" s="87">
        <v>840.0</v>
      </c>
      <c r="M5" s="87">
        <v>2095.0</v>
      </c>
      <c r="N5" s="87">
        <v>634.0</v>
      </c>
      <c r="O5" s="87">
        <v>1170.0</v>
      </c>
      <c r="P5" s="87">
        <v>800.0</v>
      </c>
      <c r="Q5" s="87">
        <v>3824.0</v>
      </c>
      <c r="R5" s="87">
        <v>3574.0</v>
      </c>
      <c r="S5" s="87">
        <v>2952.0</v>
      </c>
      <c r="T5" s="87">
        <v>74.0</v>
      </c>
      <c r="U5" s="87">
        <v>235.0</v>
      </c>
      <c r="V5" s="87">
        <v>1277.0</v>
      </c>
      <c r="W5" s="87">
        <v>860.0</v>
      </c>
      <c r="X5" s="87">
        <v>535.0</v>
      </c>
      <c r="Y5" s="87">
        <v>216.0</v>
      </c>
      <c r="Z5" s="87">
        <v>3840.0</v>
      </c>
      <c r="AA5" s="87">
        <v>3844.0</v>
      </c>
      <c r="AB5" s="87">
        <v>1988.0</v>
      </c>
      <c r="AC5" s="87">
        <v>1932.0</v>
      </c>
    </row>
    <row r="6">
      <c r="A6" s="81">
        <f t="shared" si="1"/>
        <v>63723</v>
      </c>
      <c r="B6" s="82">
        <v>4.0</v>
      </c>
      <c r="C6" s="82">
        <v>1.0</v>
      </c>
      <c r="D6" s="82">
        <v>3.0</v>
      </c>
      <c r="E6" s="83">
        <v>0.0</v>
      </c>
      <c r="F6" s="84">
        <v>23745.0</v>
      </c>
      <c r="G6" s="84">
        <v>0.0</v>
      </c>
      <c r="H6" s="84">
        <v>829.0</v>
      </c>
      <c r="I6" s="84">
        <v>1003.0</v>
      </c>
      <c r="J6" s="84">
        <v>3714.0</v>
      </c>
      <c r="K6" s="84">
        <v>3062.0</v>
      </c>
      <c r="L6" s="84">
        <v>724.0</v>
      </c>
      <c r="M6" s="84">
        <v>2147.0</v>
      </c>
      <c r="N6" s="84">
        <v>780.0</v>
      </c>
      <c r="O6" s="84">
        <v>1134.0</v>
      </c>
      <c r="P6" s="84">
        <v>812.0</v>
      </c>
      <c r="Q6" s="84">
        <v>4018.0</v>
      </c>
      <c r="R6" s="84">
        <v>3528.0</v>
      </c>
      <c r="S6" s="84">
        <v>2842.0</v>
      </c>
      <c r="T6" s="84">
        <v>108.0</v>
      </c>
      <c r="U6" s="84">
        <v>267.0</v>
      </c>
      <c r="V6" s="84">
        <v>1342.0</v>
      </c>
      <c r="W6" s="84">
        <v>787.0</v>
      </c>
      <c r="X6" s="84">
        <v>375.0</v>
      </c>
      <c r="Y6" s="84">
        <v>240.0</v>
      </c>
      <c r="Z6" s="84">
        <v>3850.0</v>
      </c>
      <c r="AA6" s="84">
        <v>4367.0</v>
      </c>
      <c r="AB6" s="84">
        <v>2127.0</v>
      </c>
      <c r="AC6" s="84">
        <v>1922.0</v>
      </c>
    </row>
    <row r="7">
      <c r="A7" s="75">
        <f t="shared" si="1"/>
        <v>62465</v>
      </c>
      <c r="B7" s="76">
        <v>5.0</v>
      </c>
      <c r="C7" s="85">
        <v>1.0</v>
      </c>
      <c r="D7" s="85">
        <v>4.0</v>
      </c>
      <c r="E7" s="86">
        <v>0.0</v>
      </c>
      <c r="F7" s="87">
        <v>26095.0</v>
      </c>
      <c r="G7" s="87">
        <v>0.0</v>
      </c>
      <c r="H7" s="87">
        <v>278.0</v>
      </c>
      <c r="I7" s="87">
        <v>1105.0</v>
      </c>
      <c r="J7" s="87">
        <v>2730.0</v>
      </c>
      <c r="K7" s="87">
        <v>2240.0</v>
      </c>
      <c r="L7" s="87">
        <v>1502.0</v>
      </c>
      <c r="M7" s="87">
        <v>2297.0</v>
      </c>
      <c r="N7" s="87">
        <v>346.0</v>
      </c>
      <c r="O7" s="87">
        <v>1488.0</v>
      </c>
      <c r="P7" s="87">
        <v>951.0</v>
      </c>
      <c r="Q7" s="87">
        <v>4064.0</v>
      </c>
      <c r="R7" s="87">
        <v>3619.0</v>
      </c>
      <c r="S7" s="87">
        <v>1811.0</v>
      </c>
      <c r="T7" s="87">
        <v>286.0</v>
      </c>
      <c r="U7" s="87">
        <v>519.0</v>
      </c>
      <c r="V7" s="87">
        <v>1292.0</v>
      </c>
      <c r="W7" s="87">
        <v>757.0</v>
      </c>
      <c r="X7" s="87">
        <v>378.0</v>
      </c>
      <c r="Y7" s="87">
        <v>221.0</v>
      </c>
      <c r="Z7" s="87">
        <v>3569.0</v>
      </c>
      <c r="AA7" s="87">
        <v>3560.0</v>
      </c>
      <c r="AB7" s="87">
        <v>1688.0</v>
      </c>
      <c r="AC7" s="87">
        <v>1669.0</v>
      </c>
    </row>
    <row r="8">
      <c r="A8" s="81">
        <f t="shared" si="1"/>
        <v>99843</v>
      </c>
      <c r="B8" s="82">
        <v>6.0</v>
      </c>
      <c r="C8" s="82">
        <v>2.0</v>
      </c>
      <c r="D8" s="82">
        <v>0.0</v>
      </c>
      <c r="E8" s="83">
        <v>0.0</v>
      </c>
      <c r="F8" s="84">
        <v>37137.0</v>
      </c>
      <c r="G8" s="84">
        <v>0.0</v>
      </c>
      <c r="H8" s="84">
        <v>308.0</v>
      </c>
      <c r="I8" s="84">
        <v>83.0</v>
      </c>
      <c r="J8" s="84">
        <v>3567.0</v>
      </c>
      <c r="K8" s="84">
        <v>3839.0</v>
      </c>
      <c r="L8" s="84">
        <v>690.0</v>
      </c>
      <c r="M8" s="84">
        <v>6560.0</v>
      </c>
      <c r="N8" s="84">
        <v>312.0</v>
      </c>
      <c r="O8" s="84">
        <v>104.0</v>
      </c>
      <c r="P8" s="84">
        <v>387.0</v>
      </c>
      <c r="Q8" s="84">
        <v>8866.0</v>
      </c>
      <c r="R8" s="84">
        <v>6539.0</v>
      </c>
      <c r="S8" s="84">
        <v>3616.0</v>
      </c>
      <c r="T8" s="84">
        <v>94.0</v>
      </c>
      <c r="U8" s="84">
        <v>603.0</v>
      </c>
      <c r="V8" s="84">
        <v>2549.0</v>
      </c>
      <c r="W8" s="84">
        <v>1019.0</v>
      </c>
      <c r="X8" s="84">
        <v>213.0</v>
      </c>
      <c r="Y8" s="84">
        <v>219.0</v>
      </c>
      <c r="Z8" s="84">
        <v>6487.0</v>
      </c>
      <c r="AA8" s="84">
        <v>10768.0</v>
      </c>
      <c r="AB8" s="84">
        <v>3243.0</v>
      </c>
      <c r="AC8" s="84">
        <v>2640.0</v>
      </c>
      <c r="AD8" s="80"/>
      <c r="AE8" s="80"/>
    </row>
    <row r="9">
      <c r="A9" s="75">
        <f t="shared" si="1"/>
        <v>440453</v>
      </c>
      <c r="B9" s="76">
        <v>7.0</v>
      </c>
      <c r="C9" s="85">
        <v>3.0</v>
      </c>
      <c r="D9" s="85">
        <v>0.0</v>
      </c>
      <c r="E9" s="86">
        <v>0.0</v>
      </c>
      <c r="F9" s="87">
        <v>130943.0</v>
      </c>
      <c r="G9" s="87">
        <v>0.0</v>
      </c>
      <c r="H9" s="87">
        <v>749.0</v>
      </c>
      <c r="I9" s="87">
        <v>870.0</v>
      </c>
      <c r="J9" s="87">
        <v>19160.0</v>
      </c>
      <c r="K9" s="87">
        <v>2124.0</v>
      </c>
      <c r="L9" s="87">
        <v>12997.0</v>
      </c>
      <c r="M9" s="87">
        <v>34367.0</v>
      </c>
      <c r="N9" s="87">
        <v>2368.0</v>
      </c>
      <c r="O9" s="87">
        <v>0.0</v>
      </c>
      <c r="P9" s="87">
        <v>0.0</v>
      </c>
      <c r="Q9" s="87">
        <v>42713.0</v>
      </c>
      <c r="R9" s="87">
        <v>43579.0</v>
      </c>
      <c r="S9" s="87">
        <v>16477.0</v>
      </c>
      <c r="T9" s="87">
        <v>40.0</v>
      </c>
      <c r="U9" s="87">
        <v>1099.0</v>
      </c>
      <c r="V9" s="87">
        <v>14855.0</v>
      </c>
      <c r="W9" s="87">
        <v>12405.0</v>
      </c>
      <c r="X9" s="87">
        <v>5192.0</v>
      </c>
      <c r="Y9" s="87">
        <v>4360.0</v>
      </c>
      <c r="Z9" s="87">
        <v>27315.0</v>
      </c>
      <c r="AA9" s="87">
        <v>28548.0</v>
      </c>
      <c r="AB9" s="87">
        <v>21772.0</v>
      </c>
      <c r="AC9" s="87">
        <v>18520.0</v>
      </c>
      <c r="AD9" s="80"/>
      <c r="AE9" s="80"/>
    </row>
    <row r="10">
      <c r="A10" s="81">
        <f t="shared" si="1"/>
        <v>20152</v>
      </c>
      <c r="B10" s="82">
        <v>8.0</v>
      </c>
      <c r="C10" s="82">
        <v>3.0</v>
      </c>
      <c r="D10" s="82">
        <v>1.0</v>
      </c>
      <c r="E10" s="83">
        <v>0.0</v>
      </c>
      <c r="F10" s="84">
        <v>9389.0</v>
      </c>
      <c r="G10" s="84">
        <v>0.0</v>
      </c>
      <c r="H10" s="84">
        <v>106.0</v>
      </c>
      <c r="I10" s="84">
        <v>60.0</v>
      </c>
      <c r="J10" s="84">
        <v>629.0</v>
      </c>
      <c r="K10" s="84">
        <v>653.0</v>
      </c>
      <c r="L10" s="84">
        <v>52.0</v>
      </c>
      <c r="M10" s="84">
        <v>1488.0</v>
      </c>
      <c r="N10" s="84">
        <v>200.0</v>
      </c>
      <c r="O10" s="84">
        <v>0.0</v>
      </c>
      <c r="P10" s="84">
        <v>0.0</v>
      </c>
      <c r="Q10" s="84">
        <v>1024.0</v>
      </c>
      <c r="R10" s="84">
        <v>1344.0</v>
      </c>
      <c r="S10" s="84">
        <v>830.0</v>
      </c>
      <c r="T10" s="84">
        <v>21.0</v>
      </c>
      <c r="U10" s="84">
        <v>49.0</v>
      </c>
      <c r="V10" s="84">
        <v>594.0</v>
      </c>
      <c r="W10" s="84">
        <v>481.0</v>
      </c>
      <c r="X10" s="84">
        <v>130.0</v>
      </c>
      <c r="Y10" s="84">
        <v>30.0</v>
      </c>
      <c r="Z10" s="84">
        <v>1280.0</v>
      </c>
      <c r="AA10" s="84">
        <v>915.0</v>
      </c>
      <c r="AB10" s="84">
        <v>617.0</v>
      </c>
      <c r="AC10" s="84">
        <v>260.0</v>
      </c>
    </row>
    <row r="11">
      <c r="A11" s="75">
        <f t="shared" si="1"/>
        <v>19180</v>
      </c>
      <c r="B11" s="76">
        <v>9.0</v>
      </c>
      <c r="C11" s="85">
        <v>3.0</v>
      </c>
      <c r="D11" s="85">
        <v>2.0</v>
      </c>
      <c r="E11" s="86">
        <v>0.0</v>
      </c>
      <c r="F11" s="87">
        <v>8975.0</v>
      </c>
      <c r="G11" s="87">
        <v>0.0</v>
      </c>
      <c r="H11" s="87">
        <v>61.0</v>
      </c>
      <c r="I11" s="87">
        <v>0.0</v>
      </c>
      <c r="J11" s="87">
        <v>901.0</v>
      </c>
      <c r="K11" s="87">
        <v>836.0</v>
      </c>
      <c r="L11" s="87">
        <v>460.0</v>
      </c>
      <c r="M11" s="87">
        <v>791.0</v>
      </c>
      <c r="N11" s="87">
        <v>330.0</v>
      </c>
      <c r="O11" s="87">
        <v>0.0</v>
      </c>
      <c r="P11" s="87">
        <v>0.0</v>
      </c>
      <c r="Q11" s="87">
        <v>941.0</v>
      </c>
      <c r="R11" s="87">
        <v>772.0</v>
      </c>
      <c r="S11" s="87">
        <v>829.0</v>
      </c>
      <c r="T11" s="87">
        <v>0.0</v>
      </c>
      <c r="U11" s="87">
        <v>49.0</v>
      </c>
      <c r="V11" s="87">
        <v>405.0</v>
      </c>
      <c r="W11" s="87">
        <v>409.0</v>
      </c>
      <c r="X11" s="87">
        <v>104.0</v>
      </c>
      <c r="Y11" s="87">
        <v>67.0</v>
      </c>
      <c r="Z11" s="87">
        <v>1135.0</v>
      </c>
      <c r="AA11" s="87">
        <v>1005.0</v>
      </c>
      <c r="AB11" s="87">
        <v>511.0</v>
      </c>
      <c r="AC11" s="87">
        <v>599.0</v>
      </c>
    </row>
    <row r="12">
      <c r="A12" s="81">
        <f t="shared" si="1"/>
        <v>484142</v>
      </c>
      <c r="B12" s="82">
        <v>10.0</v>
      </c>
      <c r="C12" s="82">
        <v>3.0</v>
      </c>
      <c r="D12" s="82">
        <v>3.0</v>
      </c>
      <c r="E12" s="83">
        <v>0.0</v>
      </c>
      <c r="F12" s="84">
        <v>202016.0</v>
      </c>
      <c r="G12" s="84">
        <v>0.0</v>
      </c>
      <c r="H12" s="84">
        <v>668.0</v>
      </c>
      <c r="I12" s="84">
        <v>792.0</v>
      </c>
      <c r="J12" s="84">
        <v>21415.0</v>
      </c>
      <c r="K12" s="84">
        <v>14181.0</v>
      </c>
      <c r="L12" s="84">
        <v>11462.0</v>
      </c>
      <c r="M12" s="84">
        <v>27136.0</v>
      </c>
      <c r="N12" s="84">
        <v>999.0</v>
      </c>
      <c r="O12" s="84">
        <v>0.0</v>
      </c>
      <c r="P12" s="84">
        <v>0.0</v>
      </c>
      <c r="Q12" s="84">
        <v>26217.0</v>
      </c>
      <c r="R12" s="84">
        <v>19127.0</v>
      </c>
      <c r="S12" s="84">
        <v>20248.0</v>
      </c>
      <c r="T12" s="84">
        <v>859.0</v>
      </c>
      <c r="U12" s="84">
        <v>3596.0</v>
      </c>
      <c r="V12" s="84">
        <v>6125.0</v>
      </c>
      <c r="W12" s="84">
        <v>5685.0</v>
      </c>
      <c r="X12" s="84">
        <v>3327.0</v>
      </c>
      <c r="Y12" s="84">
        <v>3516.0</v>
      </c>
      <c r="Z12" s="84">
        <v>36565.0</v>
      </c>
      <c r="AA12" s="84">
        <v>40236.0</v>
      </c>
      <c r="AB12" s="84">
        <v>19853.0</v>
      </c>
      <c r="AC12" s="84">
        <v>20119.0</v>
      </c>
    </row>
    <row r="13">
      <c r="A13" s="75">
        <f t="shared" si="1"/>
        <v>56374</v>
      </c>
      <c r="B13" s="76">
        <v>11.0</v>
      </c>
      <c r="C13" s="85">
        <v>3.0</v>
      </c>
      <c r="D13" s="85">
        <v>4.0</v>
      </c>
      <c r="E13" s="86">
        <v>49.0</v>
      </c>
      <c r="F13" s="87">
        <v>15017.0</v>
      </c>
      <c r="G13" s="87">
        <v>0.0</v>
      </c>
      <c r="H13" s="87">
        <v>124.0</v>
      </c>
      <c r="I13" s="87">
        <v>343.0</v>
      </c>
      <c r="J13" s="87">
        <v>590.0</v>
      </c>
      <c r="K13" s="87">
        <v>461.0</v>
      </c>
      <c r="L13" s="87">
        <v>2097.0</v>
      </c>
      <c r="M13" s="87">
        <v>3403.0</v>
      </c>
      <c r="N13" s="87">
        <v>193.0</v>
      </c>
      <c r="O13" s="87">
        <v>4.0</v>
      </c>
      <c r="P13" s="87">
        <v>0.0</v>
      </c>
      <c r="Q13" s="87">
        <v>3145.0</v>
      </c>
      <c r="R13" s="87">
        <v>2589.0</v>
      </c>
      <c r="S13" s="87">
        <v>1264.0</v>
      </c>
      <c r="T13" s="87">
        <v>2197.0</v>
      </c>
      <c r="U13" s="87">
        <v>18326.0</v>
      </c>
      <c r="V13" s="87">
        <v>1086.0</v>
      </c>
      <c r="W13" s="87">
        <v>1032.0</v>
      </c>
      <c r="X13" s="87">
        <v>0.0</v>
      </c>
      <c r="Y13" s="87">
        <v>15.0</v>
      </c>
      <c r="Z13" s="87">
        <v>1075.0</v>
      </c>
      <c r="AA13" s="87">
        <v>876.0</v>
      </c>
      <c r="AB13" s="87">
        <v>1668.0</v>
      </c>
      <c r="AC13" s="87">
        <v>820.0</v>
      </c>
    </row>
    <row r="14">
      <c r="A14" s="81">
        <f t="shared" si="1"/>
        <v>6796</v>
      </c>
      <c r="B14" s="82">
        <v>12.0</v>
      </c>
      <c r="C14" s="82">
        <v>4.0</v>
      </c>
      <c r="D14" s="82">
        <v>0.0</v>
      </c>
      <c r="E14" s="83">
        <v>0.0</v>
      </c>
      <c r="F14" s="84">
        <v>2827.0</v>
      </c>
      <c r="G14" s="84">
        <v>0.0</v>
      </c>
      <c r="H14" s="84">
        <v>0.0</v>
      </c>
      <c r="I14" s="84">
        <v>6.0</v>
      </c>
      <c r="J14" s="84">
        <v>276.0</v>
      </c>
      <c r="K14" s="84">
        <v>110.0</v>
      </c>
      <c r="L14" s="84">
        <v>215.0</v>
      </c>
      <c r="M14" s="84">
        <v>357.0</v>
      </c>
      <c r="N14" s="84">
        <v>52.0</v>
      </c>
      <c r="O14" s="84">
        <v>186.0</v>
      </c>
      <c r="P14" s="84">
        <v>102.0</v>
      </c>
      <c r="Q14" s="84">
        <v>532.0</v>
      </c>
      <c r="R14" s="84">
        <v>408.0</v>
      </c>
      <c r="S14" s="84">
        <v>154.0</v>
      </c>
      <c r="T14" s="84">
        <v>71.0</v>
      </c>
      <c r="U14" s="84">
        <v>3.0</v>
      </c>
      <c r="V14" s="84">
        <v>31.0</v>
      </c>
      <c r="W14" s="84">
        <v>8.0</v>
      </c>
      <c r="X14" s="84">
        <v>111.0</v>
      </c>
      <c r="Y14" s="84">
        <v>76.0</v>
      </c>
      <c r="Z14" s="84">
        <v>454.0</v>
      </c>
      <c r="AA14" s="84">
        <v>446.0</v>
      </c>
      <c r="AB14" s="84">
        <v>137.0</v>
      </c>
      <c r="AC14" s="84">
        <v>234.0</v>
      </c>
    </row>
    <row r="15">
      <c r="A15" s="75">
        <f t="shared" si="1"/>
        <v>2038</v>
      </c>
      <c r="B15" s="76">
        <v>13.0</v>
      </c>
      <c r="C15" s="85">
        <v>5.0</v>
      </c>
      <c r="D15" s="85">
        <v>0.0</v>
      </c>
      <c r="E15" s="86">
        <v>0.0</v>
      </c>
      <c r="F15" s="87">
        <v>1548.0</v>
      </c>
      <c r="G15" s="87">
        <v>0.0</v>
      </c>
      <c r="H15" s="87">
        <v>0.0</v>
      </c>
      <c r="I15" s="87">
        <v>0.0</v>
      </c>
      <c r="J15" s="87">
        <v>0.0</v>
      </c>
      <c r="K15" s="87">
        <v>0.0</v>
      </c>
      <c r="L15" s="87">
        <v>0.0</v>
      </c>
      <c r="M15" s="87">
        <v>0.0</v>
      </c>
      <c r="N15" s="87">
        <v>0.0</v>
      </c>
      <c r="O15" s="87">
        <v>176.0</v>
      </c>
      <c r="P15" s="87">
        <v>2.0</v>
      </c>
      <c r="Q15" s="87">
        <v>0.0</v>
      </c>
      <c r="R15" s="87">
        <v>0.0</v>
      </c>
      <c r="S15" s="87">
        <v>0.0</v>
      </c>
      <c r="T15" s="87">
        <v>0.0</v>
      </c>
      <c r="U15" s="87">
        <v>0.0</v>
      </c>
      <c r="V15" s="87">
        <v>0.0</v>
      </c>
      <c r="W15" s="87">
        <v>0.0</v>
      </c>
      <c r="X15" s="87">
        <v>0.0</v>
      </c>
      <c r="Y15" s="87">
        <v>0.0</v>
      </c>
      <c r="Z15" s="87">
        <v>197.0</v>
      </c>
      <c r="AA15" s="87">
        <v>115.0</v>
      </c>
      <c r="AB15" s="87">
        <v>0.0</v>
      </c>
      <c r="AC15" s="87">
        <v>0.0</v>
      </c>
    </row>
    <row r="16">
      <c r="A16" s="81">
        <f t="shared" si="1"/>
        <v>9288</v>
      </c>
      <c r="B16" s="82">
        <v>14.0</v>
      </c>
      <c r="C16" s="82">
        <v>5.0</v>
      </c>
      <c r="D16" s="82">
        <v>1.0</v>
      </c>
      <c r="E16" s="83">
        <v>0.0</v>
      </c>
      <c r="F16" s="84">
        <v>7884.0</v>
      </c>
      <c r="G16" s="84">
        <v>0.0</v>
      </c>
      <c r="H16" s="84">
        <v>0.0</v>
      </c>
      <c r="I16" s="84">
        <v>0.0</v>
      </c>
      <c r="J16" s="84">
        <v>0.0</v>
      </c>
      <c r="K16" s="84">
        <v>0.0</v>
      </c>
      <c r="L16" s="84">
        <v>0.0</v>
      </c>
      <c r="M16" s="84">
        <v>0.0</v>
      </c>
      <c r="N16" s="84">
        <v>0.0</v>
      </c>
      <c r="O16" s="84">
        <v>71.0</v>
      </c>
      <c r="P16" s="84">
        <v>3.0</v>
      </c>
      <c r="Q16" s="84">
        <v>0.0</v>
      </c>
      <c r="R16" s="84">
        <v>0.0</v>
      </c>
      <c r="S16" s="84">
        <v>0.0</v>
      </c>
      <c r="T16" s="84">
        <v>0.0</v>
      </c>
      <c r="U16" s="84">
        <v>0.0</v>
      </c>
      <c r="V16" s="84">
        <v>0.0</v>
      </c>
      <c r="W16" s="84">
        <v>0.0</v>
      </c>
      <c r="X16" s="84">
        <v>0.0</v>
      </c>
      <c r="Y16" s="84">
        <v>0.0</v>
      </c>
      <c r="Z16" s="84">
        <v>483.0</v>
      </c>
      <c r="AA16" s="84">
        <v>847.0</v>
      </c>
      <c r="AB16" s="84">
        <v>0.0</v>
      </c>
      <c r="AC16" s="84">
        <v>0.0</v>
      </c>
    </row>
    <row r="17">
      <c r="A17" s="75">
        <f t="shared" si="1"/>
        <v>152320</v>
      </c>
      <c r="B17" s="76">
        <v>15.0</v>
      </c>
      <c r="C17" s="85">
        <v>6.0</v>
      </c>
      <c r="D17" s="85">
        <v>0.0</v>
      </c>
      <c r="E17" s="86">
        <v>0.0</v>
      </c>
      <c r="F17" s="87">
        <v>61477.0</v>
      </c>
      <c r="G17" s="87">
        <v>0.0</v>
      </c>
      <c r="H17" s="87">
        <v>2319.0</v>
      </c>
      <c r="I17" s="87">
        <v>2795.0</v>
      </c>
      <c r="J17" s="87">
        <v>7039.0</v>
      </c>
      <c r="K17" s="87">
        <v>6821.0</v>
      </c>
      <c r="L17" s="87">
        <v>3406.0</v>
      </c>
      <c r="M17" s="87">
        <v>11053.0</v>
      </c>
      <c r="N17" s="87">
        <v>1515.0</v>
      </c>
      <c r="O17" s="87">
        <v>2600.0</v>
      </c>
      <c r="P17" s="87">
        <v>2104.0</v>
      </c>
      <c r="Q17" s="87">
        <v>8378.0</v>
      </c>
      <c r="R17" s="87">
        <v>8003.0</v>
      </c>
      <c r="S17" s="87">
        <v>3417.0</v>
      </c>
      <c r="T17" s="87">
        <v>151.0</v>
      </c>
      <c r="U17" s="87">
        <v>672.0</v>
      </c>
      <c r="V17" s="87">
        <v>3479.0</v>
      </c>
      <c r="W17" s="87">
        <v>1655.0</v>
      </c>
      <c r="X17" s="87">
        <v>926.0</v>
      </c>
      <c r="Y17" s="87">
        <v>608.0</v>
      </c>
      <c r="Z17" s="87">
        <v>8996.0</v>
      </c>
      <c r="AA17" s="87">
        <v>9348.0</v>
      </c>
      <c r="AB17" s="87">
        <v>2091.0</v>
      </c>
      <c r="AC17" s="87">
        <v>3467.0</v>
      </c>
    </row>
    <row r="18">
      <c r="A18" s="81">
        <f t="shared" si="1"/>
        <v>104875</v>
      </c>
      <c r="B18" s="82">
        <v>16.0</v>
      </c>
      <c r="C18" s="82">
        <v>6.0</v>
      </c>
      <c r="D18" s="82">
        <v>1.0</v>
      </c>
      <c r="E18" s="83">
        <v>0.0</v>
      </c>
      <c r="F18" s="84">
        <v>40789.0</v>
      </c>
      <c r="G18" s="84">
        <v>0.0</v>
      </c>
      <c r="H18" s="84">
        <v>1783.0</v>
      </c>
      <c r="I18" s="84">
        <v>2482.0</v>
      </c>
      <c r="J18" s="84">
        <v>6064.0</v>
      </c>
      <c r="K18" s="84">
        <v>5443.0</v>
      </c>
      <c r="L18" s="84">
        <v>2049.0</v>
      </c>
      <c r="M18" s="84">
        <v>6398.0</v>
      </c>
      <c r="N18" s="84">
        <v>1260.0</v>
      </c>
      <c r="O18" s="84">
        <v>1947.0</v>
      </c>
      <c r="P18" s="84">
        <v>1574.0</v>
      </c>
      <c r="Q18" s="84">
        <v>5386.0</v>
      </c>
      <c r="R18" s="84">
        <v>5670.0</v>
      </c>
      <c r="S18" s="84">
        <v>2808.0</v>
      </c>
      <c r="T18" s="84">
        <v>209.0</v>
      </c>
      <c r="U18" s="84">
        <v>545.0</v>
      </c>
      <c r="V18" s="84">
        <v>1664.0</v>
      </c>
      <c r="W18" s="84">
        <v>919.0</v>
      </c>
      <c r="X18" s="84">
        <v>846.0</v>
      </c>
      <c r="Y18" s="84">
        <v>581.0</v>
      </c>
      <c r="Z18" s="84">
        <v>5873.0</v>
      </c>
      <c r="AA18" s="84">
        <v>6369.0</v>
      </c>
      <c r="AB18" s="84">
        <v>1603.0</v>
      </c>
      <c r="AC18" s="84">
        <v>2613.0</v>
      </c>
    </row>
    <row r="19">
      <c r="A19" s="75">
        <f t="shared" si="1"/>
        <v>156740</v>
      </c>
      <c r="B19" s="76">
        <v>17.0</v>
      </c>
      <c r="C19" s="85">
        <v>6.0</v>
      </c>
      <c r="D19" s="85">
        <v>2.0</v>
      </c>
      <c r="E19" s="86">
        <v>0.0</v>
      </c>
      <c r="F19" s="87">
        <v>65391.0</v>
      </c>
      <c r="G19" s="87">
        <v>0.0</v>
      </c>
      <c r="H19" s="87">
        <v>2312.0</v>
      </c>
      <c r="I19" s="87">
        <v>2963.0</v>
      </c>
      <c r="J19" s="87">
        <v>6994.0</v>
      </c>
      <c r="K19" s="87">
        <v>5692.0</v>
      </c>
      <c r="L19" s="87">
        <v>5265.0</v>
      </c>
      <c r="M19" s="87">
        <v>10836.0</v>
      </c>
      <c r="N19" s="87">
        <v>589.0</v>
      </c>
      <c r="O19" s="87">
        <v>2193.0</v>
      </c>
      <c r="P19" s="87">
        <v>1458.0</v>
      </c>
      <c r="Q19" s="87">
        <v>9236.0</v>
      </c>
      <c r="R19" s="87">
        <v>8327.0</v>
      </c>
      <c r="S19" s="87">
        <v>5619.0</v>
      </c>
      <c r="T19" s="87">
        <v>819.0</v>
      </c>
      <c r="U19" s="87">
        <v>1918.0</v>
      </c>
      <c r="V19" s="87">
        <v>2974.0</v>
      </c>
      <c r="W19" s="87">
        <v>1123.0</v>
      </c>
      <c r="X19" s="87">
        <v>743.0</v>
      </c>
      <c r="Y19" s="87">
        <v>720.0</v>
      </c>
      <c r="Z19" s="87">
        <v>8365.0</v>
      </c>
      <c r="AA19" s="87">
        <v>8361.0</v>
      </c>
      <c r="AB19" s="87">
        <v>1796.0</v>
      </c>
      <c r="AC19" s="87">
        <v>3046.0</v>
      </c>
    </row>
    <row r="20">
      <c r="A20" s="81">
        <f t="shared" si="1"/>
        <v>97054</v>
      </c>
      <c r="B20" s="82">
        <v>18.0</v>
      </c>
      <c r="C20" s="82">
        <v>6.0</v>
      </c>
      <c r="D20" s="82">
        <v>3.0</v>
      </c>
      <c r="E20" s="83">
        <v>0.0</v>
      </c>
      <c r="F20" s="84">
        <v>33900.0</v>
      </c>
      <c r="G20" s="84">
        <v>0.0</v>
      </c>
      <c r="H20" s="84">
        <v>1371.0</v>
      </c>
      <c r="I20" s="84">
        <v>1759.0</v>
      </c>
      <c r="J20" s="84">
        <v>8220.0</v>
      </c>
      <c r="K20" s="84">
        <v>7068.0</v>
      </c>
      <c r="L20" s="84">
        <v>1509.0</v>
      </c>
      <c r="M20" s="84">
        <v>4601.0</v>
      </c>
      <c r="N20" s="84">
        <v>1507.0</v>
      </c>
      <c r="O20" s="84">
        <v>2045.0</v>
      </c>
      <c r="P20" s="84">
        <v>1707.0</v>
      </c>
      <c r="Q20" s="84">
        <v>5490.0</v>
      </c>
      <c r="R20" s="84">
        <v>5219.0</v>
      </c>
      <c r="S20" s="84">
        <v>2389.0</v>
      </c>
      <c r="T20" s="84">
        <v>214.0</v>
      </c>
      <c r="U20" s="84">
        <v>466.0</v>
      </c>
      <c r="V20" s="84">
        <v>1202.0</v>
      </c>
      <c r="W20" s="84">
        <v>696.0</v>
      </c>
      <c r="X20" s="84">
        <v>862.0</v>
      </c>
      <c r="Y20" s="84">
        <v>526.0</v>
      </c>
      <c r="Z20" s="84">
        <v>6135.0</v>
      </c>
      <c r="AA20" s="84">
        <v>6422.0</v>
      </c>
      <c r="AB20" s="84">
        <v>1277.0</v>
      </c>
      <c r="AC20" s="84">
        <v>2469.0</v>
      </c>
    </row>
    <row r="21">
      <c r="A21" s="75">
        <f t="shared" si="1"/>
        <v>32650</v>
      </c>
      <c r="B21" s="76">
        <v>19.0</v>
      </c>
      <c r="C21" s="85">
        <v>6.0</v>
      </c>
      <c r="D21" s="85">
        <v>4.0</v>
      </c>
      <c r="E21" s="86">
        <v>0.0</v>
      </c>
      <c r="F21" s="87">
        <v>11923.0</v>
      </c>
      <c r="G21" s="87">
        <v>0.0</v>
      </c>
      <c r="H21" s="87">
        <v>501.0</v>
      </c>
      <c r="I21" s="87">
        <v>977.0</v>
      </c>
      <c r="J21" s="87">
        <v>1688.0</v>
      </c>
      <c r="K21" s="87">
        <v>1236.0</v>
      </c>
      <c r="L21" s="87">
        <v>950.0</v>
      </c>
      <c r="M21" s="87">
        <v>1982.0</v>
      </c>
      <c r="N21" s="87">
        <v>302.0</v>
      </c>
      <c r="O21" s="87">
        <v>570.0</v>
      </c>
      <c r="P21" s="87">
        <v>445.0</v>
      </c>
      <c r="Q21" s="87">
        <v>2356.0</v>
      </c>
      <c r="R21" s="87">
        <v>1995.0</v>
      </c>
      <c r="S21" s="87">
        <v>348.0</v>
      </c>
      <c r="T21" s="87">
        <v>153.0</v>
      </c>
      <c r="U21" s="87">
        <v>256.0</v>
      </c>
      <c r="V21" s="87">
        <v>724.0</v>
      </c>
      <c r="W21" s="87">
        <v>277.0</v>
      </c>
      <c r="X21" s="87">
        <v>200.0</v>
      </c>
      <c r="Y21" s="87">
        <v>173.0</v>
      </c>
      <c r="Z21" s="87">
        <v>2097.0</v>
      </c>
      <c r="AA21" s="87">
        <v>2215.0</v>
      </c>
      <c r="AB21" s="87">
        <v>431.0</v>
      </c>
      <c r="AC21" s="87">
        <v>851.0</v>
      </c>
    </row>
    <row r="22">
      <c r="A22" s="81">
        <f t="shared" si="1"/>
        <v>25622</v>
      </c>
      <c r="B22" s="82">
        <v>20.0</v>
      </c>
      <c r="C22" s="82">
        <v>7.0</v>
      </c>
      <c r="D22" s="82">
        <v>0.0</v>
      </c>
      <c r="E22" s="83">
        <v>0.0</v>
      </c>
      <c r="F22" s="84">
        <v>11873.0</v>
      </c>
      <c r="G22" s="84">
        <v>0.0</v>
      </c>
      <c r="H22" s="84">
        <v>172.0</v>
      </c>
      <c r="I22" s="84">
        <v>187.0</v>
      </c>
      <c r="J22" s="84">
        <v>24.0</v>
      </c>
      <c r="K22" s="84">
        <v>24.0</v>
      </c>
      <c r="L22" s="84">
        <v>883.0</v>
      </c>
      <c r="M22" s="84">
        <v>1552.0</v>
      </c>
      <c r="N22" s="84">
        <v>16.0</v>
      </c>
      <c r="O22" s="84">
        <v>12.0</v>
      </c>
      <c r="P22" s="84">
        <v>0.0</v>
      </c>
      <c r="Q22" s="84">
        <v>1050.0</v>
      </c>
      <c r="R22" s="84">
        <v>1043.0</v>
      </c>
      <c r="S22" s="84">
        <v>2569.0</v>
      </c>
      <c r="T22" s="84">
        <v>0.0</v>
      </c>
      <c r="U22" s="84">
        <v>0.0</v>
      </c>
      <c r="V22" s="84">
        <v>537.0</v>
      </c>
      <c r="W22" s="84">
        <v>548.0</v>
      </c>
      <c r="X22" s="84">
        <v>0.0</v>
      </c>
      <c r="Y22" s="84">
        <v>0.0</v>
      </c>
      <c r="Z22" s="84">
        <v>2204.0</v>
      </c>
      <c r="AA22" s="84">
        <v>2019.0</v>
      </c>
      <c r="AB22" s="84">
        <v>537.0</v>
      </c>
      <c r="AC22" s="84">
        <v>372.0</v>
      </c>
    </row>
    <row r="23">
      <c r="A23" s="75">
        <f t="shared" si="1"/>
        <v>18807</v>
      </c>
      <c r="B23" s="76">
        <v>21.0</v>
      </c>
      <c r="C23" s="85">
        <v>7.0</v>
      </c>
      <c r="D23" s="85">
        <v>1.0</v>
      </c>
      <c r="E23" s="86">
        <v>0.0</v>
      </c>
      <c r="F23" s="87">
        <v>10553.0</v>
      </c>
      <c r="G23" s="87">
        <v>0.0</v>
      </c>
      <c r="H23" s="87">
        <v>36.0</v>
      </c>
      <c r="I23" s="87">
        <v>51.0</v>
      </c>
      <c r="J23" s="87">
        <v>12.0</v>
      </c>
      <c r="K23" s="87">
        <v>0.0</v>
      </c>
      <c r="L23" s="87">
        <v>506.0</v>
      </c>
      <c r="M23" s="87">
        <v>1462.0</v>
      </c>
      <c r="N23" s="87">
        <v>0.0</v>
      </c>
      <c r="O23" s="87">
        <v>0.0</v>
      </c>
      <c r="P23" s="87">
        <v>0.0</v>
      </c>
      <c r="Q23" s="87">
        <v>177.0</v>
      </c>
      <c r="R23" s="87">
        <v>741.0</v>
      </c>
      <c r="S23" s="87">
        <v>1675.0</v>
      </c>
      <c r="T23" s="87">
        <v>0.0</v>
      </c>
      <c r="U23" s="87">
        <v>0.0</v>
      </c>
      <c r="V23" s="87">
        <v>186.0</v>
      </c>
      <c r="W23" s="87">
        <v>125.0</v>
      </c>
      <c r="X23" s="87">
        <v>0.0</v>
      </c>
      <c r="Y23" s="87">
        <v>0.0</v>
      </c>
      <c r="Z23" s="87">
        <v>1827.0</v>
      </c>
      <c r="AA23" s="87">
        <v>1156.0</v>
      </c>
      <c r="AB23" s="87">
        <v>120.0</v>
      </c>
      <c r="AC23" s="87">
        <v>180.0</v>
      </c>
    </row>
    <row r="24">
      <c r="A24" s="81">
        <f t="shared" si="1"/>
        <v>1835</v>
      </c>
      <c r="B24" s="82">
        <v>22.0</v>
      </c>
      <c r="C24" s="82">
        <v>7.0</v>
      </c>
      <c r="D24" s="82">
        <v>2.0</v>
      </c>
      <c r="E24" s="83">
        <v>0.0</v>
      </c>
      <c r="F24" s="84">
        <v>1022.0</v>
      </c>
      <c r="G24" s="84">
        <v>0.0</v>
      </c>
      <c r="H24" s="84">
        <v>7.0</v>
      </c>
      <c r="I24" s="84">
        <v>0.0</v>
      </c>
      <c r="J24" s="84">
        <v>1.0</v>
      </c>
      <c r="K24" s="84">
        <v>0.0</v>
      </c>
      <c r="L24" s="84">
        <v>54.0</v>
      </c>
      <c r="M24" s="84">
        <v>135.0</v>
      </c>
      <c r="N24" s="84">
        <v>0.0</v>
      </c>
      <c r="O24" s="84">
        <v>0.0</v>
      </c>
      <c r="P24" s="84">
        <v>0.0</v>
      </c>
      <c r="Q24" s="84">
        <v>9.0</v>
      </c>
      <c r="R24" s="84">
        <v>71.0</v>
      </c>
      <c r="S24" s="84">
        <v>177.0</v>
      </c>
      <c r="T24" s="84">
        <v>0.0</v>
      </c>
      <c r="U24" s="84">
        <v>0.0</v>
      </c>
      <c r="V24" s="84">
        <v>13.0</v>
      </c>
      <c r="W24" s="84">
        <v>8.0</v>
      </c>
      <c r="X24" s="84">
        <v>0.0</v>
      </c>
      <c r="Y24" s="84">
        <v>0.0</v>
      </c>
      <c r="Z24" s="84">
        <v>189.0</v>
      </c>
      <c r="AA24" s="84">
        <v>125.0</v>
      </c>
      <c r="AB24" s="84">
        <v>7.0</v>
      </c>
      <c r="AC24" s="84">
        <v>17.0</v>
      </c>
    </row>
    <row r="25">
      <c r="A25" s="75">
        <f t="shared" si="1"/>
        <v>2610</v>
      </c>
      <c r="B25" s="76">
        <v>23.0</v>
      </c>
      <c r="C25" s="85">
        <v>7.0</v>
      </c>
      <c r="D25" s="85">
        <v>3.0</v>
      </c>
      <c r="E25" s="86">
        <v>0.0</v>
      </c>
      <c r="F25" s="87">
        <v>1218.0</v>
      </c>
      <c r="G25" s="87">
        <v>0.0</v>
      </c>
      <c r="H25" s="87">
        <v>17.0</v>
      </c>
      <c r="I25" s="87">
        <v>19.0</v>
      </c>
      <c r="J25" s="87">
        <v>1.0</v>
      </c>
      <c r="K25" s="87">
        <v>4.0</v>
      </c>
      <c r="L25" s="87">
        <v>79.0</v>
      </c>
      <c r="M25" s="87">
        <v>155.0</v>
      </c>
      <c r="N25" s="87">
        <v>2.0</v>
      </c>
      <c r="O25" s="87">
        <v>0.0</v>
      </c>
      <c r="P25" s="87">
        <v>0.0</v>
      </c>
      <c r="Q25" s="87">
        <v>97.0</v>
      </c>
      <c r="R25" s="87">
        <v>104.0</v>
      </c>
      <c r="S25" s="87">
        <v>258.0</v>
      </c>
      <c r="T25" s="87">
        <v>0.0</v>
      </c>
      <c r="U25" s="87">
        <v>0.0</v>
      </c>
      <c r="V25" s="87">
        <v>52.0</v>
      </c>
      <c r="W25" s="87">
        <v>54.0</v>
      </c>
      <c r="X25" s="87">
        <v>0.0</v>
      </c>
      <c r="Y25" s="87">
        <v>0.0</v>
      </c>
      <c r="Z25" s="87">
        <v>255.0</v>
      </c>
      <c r="AA25" s="87">
        <v>195.0</v>
      </c>
      <c r="AB25" s="87">
        <v>60.0</v>
      </c>
      <c r="AC25" s="87">
        <v>40.0</v>
      </c>
    </row>
    <row r="26">
      <c r="A26" s="81">
        <f t="shared" si="1"/>
        <v>169709</v>
      </c>
      <c r="B26" s="82">
        <v>24.0</v>
      </c>
      <c r="C26" s="82">
        <v>8.0</v>
      </c>
      <c r="D26" s="82">
        <v>0.0</v>
      </c>
      <c r="E26" s="83">
        <v>0.0</v>
      </c>
      <c r="F26" s="84">
        <v>71323.0</v>
      </c>
      <c r="G26" s="84">
        <v>0.0</v>
      </c>
      <c r="H26" s="84">
        <v>3.0</v>
      </c>
      <c r="I26" s="84">
        <v>3.0</v>
      </c>
      <c r="J26" s="84">
        <v>2713.0</v>
      </c>
      <c r="K26" s="84">
        <v>2102.0</v>
      </c>
      <c r="L26" s="84">
        <v>1266.0</v>
      </c>
      <c r="M26" s="84">
        <v>42.0</v>
      </c>
      <c r="N26" s="84">
        <v>889.0</v>
      </c>
      <c r="O26" s="84">
        <v>3672.0</v>
      </c>
      <c r="P26" s="84">
        <v>953.0</v>
      </c>
      <c r="Q26" s="84">
        <v>12064.0</v>
      </c>
      <c r="R26" s="84">
        <v>24594.0</v>
      </c>
      <c r="S26" s="84">
        <v>12398.0</v>
      </c>
      <c r="T26" s="84">
        <v>2224.0</v>
      </c>
      <c r="U26" s="84">
        <v>3122.0</v>
      </c>
      <c r="V26" s="84">
        <v>104.0</v>
      </c>
      <c r="W26" s="84">
        <v>85.0</v>
      </c>
      <c r="X26" s="84">
        <v>213.0</v>
      </c>
      <c r="Y26" s="84">
        <v>93.0</v>
      </c>
      <c r="Z26" s="84">
        <v>12919.0</v>
      </c>
      <c r="AA26" s="84">
        <v>15090.0</v>
      </c>
      <c r="AB26" s="84">
        <v>1639.0</v>
      </c>
      <c r="AC26" s="84">
        <v>2198.0</v>
      </c>
    </row>
    <row r="27">
      <c r="A27" s="75">
        <f t="shared" si="1"/>
        <v>284953</v>
      </c>
      <c r="B27" s="76">
        <v>25.0</v>
      </c>
      <c r="C27" s="85">
        <v>9.0</v>
      </c>
      <c r="D27" s="85">
        <v>0.0</v>
      </c>
      <c r="E27" s="86">
        <v>1.0</v>
      </c>
      <c r="F27" s="87">
        <v>122669.0</v>
      </c>
      <c r="G27" s="87">
        <v>0.0</v>
      </c>
      <c r="H27" s="87">
        <v>298.0</v>
      </c>
      <c r="I27" s="87">
        <v>210.0</v>
      </c>
      <c r="J27" s="87">
        <v>7098.0</v>
      </c>
      <c r="K27" s="87">
        <v>8509.0</v>
      </c>
      <c r="L27" s="87">
        <v>12092.0</v>
      </c>
      <c r="M27" s="87">
        <v>16356.0</v>
      </c>
      <c r="N27" s="87">
        <v>1700.0</v>
      </c>
      <c r="O27" s="87">
        <v>4496.0</v>
      </c>
      <c r="P27" s="87">
        <v>1094.0</v>
      </c>
      <c r="Q27" s="87">
        <v>22383.0</v>
      </c>
      <c r="R27" s="87">
        <v>16143.0</v>
      </c>
      <c r="S27" s="87">
        <v>20740.0</v>
      </c>
      <c r="T27" s="87">
        <v>2739.0</v>
      </c>
      <c r="U27" s="87">
        <v>4679.0</v>
      </c>
      <c r="V27" s="87">
        <v>1208.0</v>
      </c>
      <c r="W27" s="87">
        <v>3094.0</v>
      </c>
      <c r="X27" s="87">
        <v>1358.0</v>
      </c>
      <c r="Y27" s="87">
        <v>179.0</v>
      </c>
      <c r="Z27" s="87">
        <v>13545.0</v>
      </c>
      <c r="AA27" s="87">
        <v>14541.0</v>
      </c>
      <c r="AB27" s="87">
        <v>4368.0</v>
      </c>
      <c r="AC27" s="87">
        <v>5453.0</v>
      </c>
    </row>
    <row r="28">
      <c r="A28" s="81">
        <f t="shared" si="1"/>
        <v>222668</v>
      </c>
      <c r="B28" s="82">
        <v>26.0</v>
      </c>
      <c r="C28" s="82">
        <v>9.0</v>
      </c>
      <c r="D28" s="82">
        <v>1.0</v>
      </c>
      <c r="E28" s="83">
        <v>0.0</v>
      </c>
      <c r="F28" s="84">
        <v>102802.0</v>
      </c>
      <c r="G28" s="84">
        <v>0.0</v>
      </c>
      <c r="H28" s="84">
        <v>204.0</v>
      </c>
      <c r="I28" s="84">
        <v>209.0</v>
      </c>
      <c r="J28" s="84">
        <v>4006.0</v>
      </c>
      <c r="K28" s="84">
        <v>4756.0</v>
      </c>
      <c r="L28" s="84">
        <v>5134.0</v>
      </c>
      <c r="M28" s="84">
        <v>9120.0</v>
      </c>
      <c r="N28" s="84">
        <v>797.0</v>
      </c>
      <c r="O28" s="84">
        <v>2136.0</v>
      </c>
      <c r="P28" s="84">
        <v>661.0</v>
      </c>
      <c r="Q28" s="84">
        <v>14434.0</v>
      </c>
      <c r="R28" s="84">
        <v>14591.0</v>
      </c>
      <c r="S28" s="84">
        <v>17095.0</v>
      </c>
      <c r="T28" s="84">
        <v>1619.0</v>
      </c>
      <c r="U28" s="84">
        <v>2478.0</v>
      </c>
      <c r="V28" s="84">
        <v>1737.0</v>
      </c>
      <c r="W28" s="84">
        <v>1654.0</v>
      </c>
      <c r="X28" s="84">
        <v>208.0</v>
      </c>
      <c r="Y28" s="84">
        <v>122.0</v>
      </c>
      <c r="Z28" s="84">
        <v>15728.0</v>
      </c>
      <c r="AA28" s="84">
        <v>17636.0</v>
      </c>
      <c r="AB28" s="84">
        <v>1827.0</v>
      </c>
      <c r="AC28" s="84">
        <v>3714.0</v>
      </c>
    </row>
    <row r="29">
      <c r="A29" s="75">
        <f t="shared" si="1"/>
        <v>171658</v>
      </c>
      <c r="B29" s="76">
        <v>27.0</v>
      </c>
      <c r="C29" s="85">
        <v>9.0</v>
      </c>
      <c r="D29" s="85">
        <v>2.0</v>
      </c>
      <c r="E29" s="86">
        <v>0.0</v>
      </c>
      <c r="F29" s="87">
        <v>75362.0</v>
      </c>
      <c r="G29" s="87">
        <v>0.0</v>
      </c>
      <c r="H29" s="87">
        <v>183.0</v>
      </c>
      <c r="I29" s="87">
        <v>190.0</v>
      </c>
      <c r="J29" s="87">
        <v>2842.0</v>
      </c>
      <c r="K29" s="87">
        <v>3622.0</v>
      </c>
      <c r="L29" s="87">
        <v>4497.0</v>
      </c>
      <c r="M29" s="87">
        <v>8146.0</v>
      </c>
      <c r="N29" s="87">
        <v>672.0</v>
      </c>
      <c r="O29" s="87">
        <v>1762.0</v>
      </c>
      <c r="P29" s="87">
        <v>471.0</v>
      </c>
      <c r="Q29" s="87">
        <v>12370.0</v>
      </c>
      <c r="R29" s="87">
        <v>12563.0</v>
      </c>
      <c r="S29" s="87">
        <v>13048.0</v>
      </c>
      <c r="T29" s="87">
        <v>1498.0</v>
      </c>
      <c r="U29" s="87">
        <v>1896.0</v>
      </c>
      <c r="V29" s="87">
        <v>1485.0</v>
      </c>
      <c r="W29" s="87">
        <v>1364.0</v>
      </c>
      <c r="X29" s="87">
        <v>163.0</v>
      </c>
      <c r="Y29" s="87">
        <v>104.0</v>
      </c>
      <c r="Z29" s="87">
        <v>12011.0</v>
      </c>
      <c r="AA29" s="87">
        <v>13275.0</v>
      </c>
      <c r="AB29" s="87">
        <v>1615.0</v>
      </c>
      <c r="AC29" s="87">
        <v>2519.0</v>
      </c>
    </row>
    <row r="30">
      <c r="A30" s="81">
        <f t="shared" si="1"/>
        <v>288154</v>
      </c>
      <c r="B30" s="82">
        <v>28.0</v>
      </c>
      <c r="C30" s="82">
        <v>9.0</v>
      </c>
      <c r="D30" s="82">
        <v>3.0</v>
      </c>
      <c r="E30" s="83">
        <v>0.0</v>
      </c>
      <c r="F30" s="84">
        <v>123878.0</v>
      </c>
      <c r="G30" s="84">
        <v>0.0</v>
      </c>
      <c r="H30" s="84">
        <v>149.0</v>
      </c>
      <c r="I30" s="84">
        <v>233.0</v>
      </c>
      <c r="J30" s="84">
        <v>9829.0</v>
      </c>
      <c r="K30" s="84">
        <v>10991.0</v>
      </c>
      <c r="L30" s="84">
        <v>10195.0</v>
      </c>
      <c r="M30" s="84">
        <v>15459.0</v>
      </c>
      <c r="N30" s="84">
        <v>1559.0</v>
      </c>
      <c r="O30" s="84">
        <v>4242.0</v>
      </c>
      <c r="P30" s="84">
        <v>907.0</v>
      </c>
      <c r="Q30" s="84">
        <v>20429.0</v>
      </c>
      <c r="R30" s="84">
        <v>15428.0</v>
      </c>
      <c r="S30" s="84">
        <v>20883.0</v>
      </c>
      <c r="T30" s="84">
        <v>2344.0</v>
      </c>
      <c r="U30" s="84">
        <v>4819.0</v>
      </c>
      <c r="V30" s="84">
        <v>1154.0</v>
      </c>
      <c r="W30" s="84">
        <v>2768.0</v>
      </c>
      <c r="X30" s="84">
        <v>1202.0</v>
      </c>
      <c r="Y30" s="84">
        <v>127.0</v>
      </c>
      <c r="Z30" s="84">
        <v>15922.0</v>
      </c>
      <c r="AA30" s="84">
        <v>14951.0</v>
      </c>
      <c r="AB30" s="84">
        <v>4662.0</v>
      </c>
      <c r="AC30" s="84">
        <v>6023.0</v>
      </c>
    </row>
    <row r="31">
      <c r="A31" s="75">
        <f t="shared" si="1"/>
        <v>285252</v>
      </c>
      <c r="B31" s="76">
        <v>29.0</v>
      </c>
      <c r="C31" s="85">
        <v>9.0</v>
      </c>
      <c r="D31" s="85">
        <v>4.0</v>
      </c>
      <c r="E31" s="86">
        <v>1.0</v>
      </c>
      <c r="F31" s="87">
        <v>123072.0</v>
      </c>
      <c r="G31" s="87">
        <v>0.0</v>
      </c>
      <c r="H31" s="87">
        <v>227.0</v>
      </c>
      <c r="I31" s="87">
        <v>243.0</v>
      </c>
      <c r="J31" s="87">
        <v>9317.0</v>
      </c>
      <c r="K31" s="87">
        <v>8861.0</v>
      </c>
      <c r="L31" s="87">
        <v>10832.0</v>
      </c>
      <c r="M31" s="87">
        <v>15239.0</v>
      </c>
      <c r="N31" s="87">
        <v>1682.0</v>
      </c>
      <c r="O31" s="87">
        <v>4509.0</v>
      </c>
      <c r="P31" s="87">
        <v>957.0</v>
      </c>
      <c r="Q31" s="87">
        <v>21421.0</v>
      </c>
      <c r="R31" s="87">
        <v>15989.0</v>
      </c>
      <c r="S31" s="87">
        <v>20631.0</v>
      </c>
      <c r="T31" s="87">
        <v>2461.0</v>
      </c>
      <c r="U31" s="87">
        <v>4553.0</v>
      </c>
      <c r="V31" s="87">
        <v>1356.0</v>
      </c>
      <c r="W31" s="87">
        <v>3152.0</v>
      </c>
      <c r="X31" s="87">
        <v>1397.0</v>
      </c>
      <c r="Y31" s="87">
        <v>163.0</v>
      </c>
      <c r="Z31" s="87">
        <v>13904.0</v>
      </c>
      <c r="AA31" s="87">
        <v>14780.0</v>
      </c>
      <c r="AB31" s="87">
        <v>4550.0</v>
      </c>
      <c r="AC31" s="87">
        <v>5955.0</v>
      </c>
    </row>
    <row r="32">
      <c r="A32" s="81">
        <f t="shared" si="1"/>
        <v>6965</v>
      </c>
      <c r="B32" s="82">
        <v>30.0</v>
      </c>
      <c r="C32" s="82">
        <v>10.0</v>
      </c>
      <c r="D32" s="82">
        <v>0.0</v>
      </c>
      <c r="E32" s="83">
        <v>0.0</v>
      </c>
      <c r="F32" s="84">
        <v>2650.0</v>
      </c>
      <c r="G32" s="84">
        <v>0.0</v>
      </c>
      <c r="H32" s="84">
        <v>0.0</v>
      </c>
      <c r="I32" s="84">
        <v>0.0</v>
      </c>
      <c r="J32" s="84">
        <v>414.0</v>
      </c>
      <c r="K32" s="84">
        <v>410.0</v>
      </c>
      <c r="L32" s="84">
        <v>0.0</v>
      </c>
      <c r="M32" s="84">
        <v>0.0</v>
      </c>
      <c r="N32" s="84">
        <v>10.0</v>
      </c>
      <c r="O32" s="84">
        <v>0.0</v>
      </c>
      <c r="P32" s="84">
        <v>0.0</v>
      </c>
      <c r="Q32" s="84">
        <v>831.0</v>
      </c>
      <c r="R32" s="84">
        <v>587.0</v>
      </c>
      <c r="S32" s="84">
        <v>90.0</v>
      </c>
      <c r="T32" s="84">
        <v>7.0</v>
      </c>
      <c r="U32" s="84">
        <v>70.0</v>
      </c>
      <c r="V32" s="84">
        <v>0.0</v>
      </c>
      <c r="W32" s="84">
        <v>0.0</v>
      </c>
      <c r="X32" s="84">
        <v>4.0</v>
      </c>
      <c r="Y32" s="84">
        <v>1.0</v>
      </c>
      <c r="Z32" s="84">
        <v>527.0</v>
      </c>
      <c r="AA32" s="84">
        <v>607.0</v>
      </c>
      <c r="AB32" s="84">
        <v>417.0</v>
      </c>
      <c r="AC32" s="84">
        <v>340.0</v>
      </c>
    </row>
    <row r="33">
      <c r="A33" s="75">
        <f t="shared" si="1"/>
        <v>17610</v>
      </c>
      <c r="B33" s="76">
        <v>31.0</v>
      </c>
      <c r="C33" s="85">
        <v>10.0</v>
      </c>
      <c r="D33" s="85">
        <v>1.0</v>
      </c>
      <c r="E33" s="86">
        <v>0.0</v>
      </c>
      <c r="F33" s="87">
        <v>8935.0</v>
      </c>
      <c r="G33" s="87">
        <v>0.0</v>
      </c>
      <c r="H33" s="87">
        <v>0.0</v>
      </c>
      <c r="I33" s="87">
        <v>0.0</v>
      </c>
      <c r="J33" s="87">
        <v>907.0</v>
      </c>
      <c r="K33" s="87">
        <v>506.0</v>
      </c>
      <c r="L33" s="87">
        <v>128.0</v>
      </c>
      <c r="M33" s="87">
        <v>453.0</v>
      </c>
      <c r="N33" s="87">
        <v>125.0</v>
      </c>
      <c r="O33" s="87">
        <v>125.0</v>
      </c>
      <c r="P33" s="87">
        <v>147.0</v>
      </c>
      <c r="Q33" s="87">
        <v>1199.0</v>
      </c>
      <c r="R33" s="87">
        <v>975.0</v>
      </c>
      <c r="S33" s="87">
        <v>309.0</v>
      </c>
      <c r="T33" s="87">
        <v>61.0</v>
      </c>
      <c r="U33" s="87">
        <v>256.0</v>
      </c>
      <c r="V33" s="87">
        <v>118.0</v>
      </c>
      <c r="W33" s="87">
        <v>222.0</v>
      </c>
      <c r="X33" s="87">
        <v>128.0</v>
      </c>
      <c r="Y33" s="87">
        <v>113.0</v>
      </c>
      <c r="Z33" s="87">
        <v>1049.0</v>
      </c>
      <c r="AA33" s="87">
        <v>1004.0</v>
      </c>
      <c r="AB33" s="87">
        <v>420.0</v>
      </c>
      <c r="AC33" s="87">
        <v>430.0</v>
      </c>
    </row>
    <row r="34">
      <c r="A34" s="81">
        <f t="shared" si="1"/>
        <v>43781</v>
      </c>
      <c r="B34" s="82">
        <v>32.0</v>
      </c>
      <c r="C34" s="82">
        <v>10.0</v>
      </c>
      <c r="D34" s="82">
        <v>2.0</v>
      </c>
      <c r="E34" s="83">
        <v>0.0</v>
      </c>
      <c r="F34" s="84">
        <v>14809.0</v>
      </c>
      <c r="G34" s="84">
        <v>0.0</v>
      </c>
      <c r="H34" s="84">
        <v>348.0</v>
      </c>
      <c r="I34" s="84">
        <v>800.0</v>
      </c>
      <c r="J34" s="84">
        <v>2740.0</v>
      </c>
      <c r="K34" s="84">
        <v>2345.0</v>
      </c>
      <c r="L34" s="84">
        <v>748.0</v>
      </c>
      <c r="M34" s="84">
        <v>1905.0</v>
      </c>
      <c r="N34" s="84">
        <v>439.0</v>
      </c>
      <c r="O34" s="84">
        <v>549.0</v>
      </c>
      <c r="P34" s="84">
        <v>333.0</v>
      </c>
      <c r="Q34" s="84">
        <v>3028.0</v>
      </c>
      <c r="R34" s="84">
        <v>2807.0</v>
      </c>
      <c r="S34" s="84">
        <v>2098.0</v>
      </c>
      <c r="T34" s="84">
        <v>46.0</v>
      </c>
      <c r="U34" s="84">
        <v>190.0</v>
      </c>
      <c r="V34" s="84">
        <v>1052.0</v>
      </c>
      <c r="W34" s="84">
        <v>562.0</v>
      </c>
      <c r="X34" s="84">
        <v>379.0</v>
      </c>
      <c r="Y34" s="84">
        <v>290.0</v>
      </c>
      <c r="Z34" s="84">
        <v>2798.0</v>
      </c>
      <c r="AA34" s="84">
        <v>2630.0</v>
      </c>
      <c r="AB34" s="84">
        <v>1451.0</v>
      </c>
      <c r="AC34" s="84">
        <v>1434.0</v>
      </c>
    </row>
    <row r="35">
      <c r="A35" s="75">
        <f t="shared" si="1"/>
        <v>28130</v>
      </c>
      <c r="B35" s="76">
        <v>33.0</v>
      </c>
      <c r="C35" s="85">
        <v>10.0</v>
      </c>
      <c r="D35" s="85">
        <v>3.0</v>
      </c>
      <c r="E35" s="86">
        <v>0.0</v>
      </c>
      <c r="F35" s="87">
        <v>13131.0</v>
      </c>
      <c r="G35" s="87">
        <v>0.0</v>
      </c>
      <c r="H35" s="87">
        <v>3.0</v>
      </c>
      <c r="I35" s="87">
        <v>0.0</v>
      </c>
      <c r="J35" s="87">
        <v>1370.0</v>
      </c>
      <c r="K35" s="87">
        <v>1024.0</v>
      </c>
      <c r="L35" s="87">
        <v>168.0</v>
      </c>
      <c r="M35" s="87">
        <v>533.0</v>
      </c>
      <c r="N35" s="87">
        <v>379.0</v>
      </c>
      <c r="O35" s="87">
        <v>341.0</v>
      </c>
      <c r="P35" s="87">
        <v>239.0</v>
      </c>
      <c r="Q35" s="87">
        <v>1936.0</v>
      </c>
      <c r="R35" s="87">
        <v>1784.0</v>
      </c>
      <c r="S35" s="87">
        <v>860.0</v>
      </c>
      <c r="T35" s="87">
        <v>97.0</v>
      </c>
      <c r="U35" s="87">
        <v>174.0</v>
      </c>
      <c r="V35" s="87">
        <v>332.0</v>
      </c>
      <c r="W35" s="87">
        <v>212.0</v>
      </c>
      <c r="X35" s="87">
        <v>308.0</v>
      </c>
      <c r="Y35" s="87">
        <v>196.0</v>
      </c>
      <c r="Z35" s="87">
        <v>1642.0</v>
      </c>
      <c r="AA35" s="87">
        <v>1739.0</v>
      </c>
      <c r="AB35" s="87">
        <v>844.0</v>
      </c>
      <c r="AC35" s="87">
        <v>818.0</v>
      </c>
    </row>
    <row r="36">
      <c r="A36" s="81">
        <f t="shared" si="1"/>
        <v>6512</v>
      </c>
      <c r="B36" s="82">
        <v>34.0</v>
      </c>
      <c r="C36" s="82">
        <v>10.0</v>
      </c>
      <c r="D36" s="82">
        <v>4.0</v>
      </c>
      <c r="E36" s="83">
        <v>0.0</v>
      </c>
      <c r="F36" s="84">
        <v>2506.0</v>
      </c>
      <c r="G36" s="84">
        <v>0.0</v>
      </c>
      <c r="H36" s="84">
        <v>0.0</v>
      </c>
      <c r="I36" s="84">
        <v>0.0</v>
      </c>
      <c r="J36" s="84">
        <v>358.0</v>
      </c>
      <c r="K36" s="84">
        <v>355.0</v>
      </c>
      <c r="L36" s="84">
        <v>0.0</v>
      </c>
      <c r="M36" s="84">
        <v>0.0</v>
      </c>
      <c r="N36" s="84">
        <v>10.0</v>
      </c>
      <c r="O36" s="84">
        <v>0.0</v>
      </c>
      <c r="P36" s="84">
        <v>0.0</v>
      </c>
      <c r="Q36" s="84">
        <v>746.0</v>
      </c>
      <c r="R36" s="84">
        <v>631.0</v>
      </c>
      <c r="S36" s="84">
        <v>84.0</v>
      </c>
      <c r="T36" s="84">
        <v>8.0</v>
      </c>
      <c r="U36" s="84">
        <v>51.0</v>
      </c>
      <c r="V36" s="84">
        <v>0.0</v>
      </c>
      <c r="W36" s="84">
        <v>0.0</v>
      </c>
      <c r="X36" s="84">
        <v>2.0</v>
      </c>
      <c r="Y36" s="84">
        <v>0.0</v>
      </c>
      <c r="Z36" s="84">
        <v>503.0</v>
      </c>
      <c r="AA36" s="84">
        <v>577.0</v>
      </c>
      <c r="AB36" s="84">
        <v>374.0</v>
      </c>
      <c r="AC36" s="84">
        <v>307.0</v>
      </c>
    </row>
    <row r="37">
      <c r="A37" s="75">
        <f t="shared" si="1"/>
        <v>10238</v>
      </c>
      <c r="B37" s="76">
        <v>35.0</v>
      </c>
      <c r="C37" s="85">
        <v>10.0</v>
      </c>
      <c r="D37" s="85">
        <v>5.0</v>
      </c>
      <c r="E37" s="86">
        <v>0.0</v>
      </c>
      <c r="F37" s="87">
        <v>3702.0</v>
      </c>
      <c r="G37" s="87">
        <v>0.0</v>
      </c>
      <c r="H37" s="87">
        <v>0.0</v>
      </c>
      <c r="I37" s="87">
        <v>0.0</v>
      </c>
      <c r="J37" s="87">
        <v>590.0</v>
      </c>
      <c r="K37" s="87">
        <v>537.0</v>
      </c>
      <c r="L37" s="87">
        <v>0.0</v>
      </c>
      <c r="M37" s="87">
        <v>0.0</v>
      </c>
      <c r="N37" s="87">
        <v>160.0</v>
      </c>
      <c r="O37" s="87">
        <v>23.0</v>
      </c>
      <c r="P37" s="87">
        <v>6.0</v>
      </c>
      <c r="Q37" s="87">
        <v>1471.0</v>
      </c>
      <c r="R37" s="87">
        <v>1233.0</v>
      </c>
      <c r="S37" s="87">
        <v>403.0</v>
      </c>
      <c r="T37" s="87">
        <v>4.0</v>
      </c>
      <c r="U37" s="87">
        <v>90.0</v>
      </c>
      <c r="V37" s="87">
        <v>0.0</v>
      </c>
      <c r="W37" s="87">
        <v>0.0</v>
      </c>
      <c r="X37" s="87">
        <v>2.0</v>
      </c>
      <c r="Y37" s="87">
        <v>1.0</v>
      </c>
      <c r="Z37" s="87">
        <v>455.0</v>
      </c>
      <c r="AA37" s="87">
        <v>472.0</v>
      </c>
      <c r="AB37" s="87">
        <v>550.0</v>
      </c>
      <c r="AC37" s="87">
        <v>539.0</v>
      </c>
    </row>
    <row r="38">
      <c r="A38" s="81">
        <f t="shared" si="1"/>
        <v>41585</v>
      </c>
      <c r="B38" s="82">
        <v>36.0</v>
      </c>
      <c r="C38" s="82">
        <v>10.0</v>
      </c>
      <c r="D38" s="82">
        <v>6.0</v>
      </c>
      <c r="E38" s="83">
        <v>1.0</v>
      </c>
      <c r="F38" s="84">
        <v>15818.0</v>
      </c>
      <c r="G38" s="84">
        <v>0.0</v>
      </c>
      <c r="H38" s="84">
        <v>84.0</v>
      </c>
      <c r="I38" s="84">
        <v>110.0</v>
      </c>
      <c r="J38" s="84">
        <v>2478.0</v>
      </c>
      <c r="K38" s="84">
        <v>1981.0</v>
      </c>
      <c r="L38" s="84">
        <v>959.0</v>
      </c>
      <c r="M38" s="84">
        <v>2021.0</v>
      </c>
      <c r="N38" s="84">
        <v>522.0</v>
      </c>
      <c r="O38" s="84">
        <v>591.0</v>
      </c>
      <c r="P38" s="84">
        <v>414.0</v>
      </c>
      <c r="Q38" s="84">
        <v>2803.0</v>
      </c>
      <c r="R38" s="84">
        <v>2303.0</v>
      </c>
      <c r="S38" s="84">
        <v>2162.0</v>
      </c>
      <c r="T38" s="84">
        <v>124.0</v>
      </c>
      <c r="U38" s="84">
        <v>196.0</v>
      </c>
      <c r="V38" s="84">
        <v>505.0</v>
      </c>
      <c r="W38" s="84">
        <v>450.0</v>
      </c>
      <c r="X38" s="84">
        <v>452.0</v>
      </c>
      <c r="Y38" s="84">
        <v>265.0</v>
      </c>
      <c r="Z38" s="84">
        <v>2454.0</v>
      </c>
      <c r="AA38" s="84">
        <v>2457.0</v>
      </c>
      <c r="AB38" s="84">
        <v>1086.0</v>
      </c>
      <c r="AC38" s="84">
        <v>1349.0</v>
      </c>
    </row>
    <row r="39">
      <c r="A39" s="75">
        <f t="shared" si="1"/>
        <v>44849</v>
      </c>
      <c r="B39" s="76">
        <v>37.0</v>
      </c>
      <c r="C39" s="85">
        <v>10.0</v>
      </c>
      <c r="D39" s="85">
        <v>7.0</v>
      </c>
      <c r="E39" s="86">
        <v>2.0</v>
      </c>
      <c r="F39" s="87">
        <v>15415.0</v>
      </c>
      <c r="G39" s="87">
        <v>0.0</v>
      </c>
      <c r="H39" s="87">
        <v>328.0</v>
      </c>
      <c r="I39" s="87">
        <v>763.0</v>
      </c>
      <c r="J39" s="87">
        <v>2806.0</v>
      </c>
      <c r="K39" s="87">
        <v>2228.0</v>
      </c>
      <c r="L39" s="87">
        <v>765.0</v>
      </c>
      <c r="M39" s="87">
        <v>2098.0</v>
      </c>
      <c r="N39" s="87">
        <v>399.0</v>
      </c>
      <c r="O39" s="87">
        <v>595.0</v>
      </c>
      <c r="P39" s="87">
        <v>303.0</v>
      </c>
      <c r="Q39" s="87">
        <v>3075.0</v>
      </c>
      <c r="R39" s="87">
        <v>2928.0</v>
      </c>
      <c r="S39" s="87">
        <v>2210.0</v>
      </c>
      <c r="T39" s="87">
        <v>53.0</v>
      </c>
      <c r="U39" s="87">
        <v>176.0</v>
      </c>
      <c r="V39" s="87">
        <v>1103.0</v>
      </c>
      <c r="W39" s="87">
        <v>509.0</v>
      </c>
      <c r="X39" s="87">
        <v>390.0</v>
      </c>
      <c r="Y39" s="87">
        <v>279.0</v>
      </c>
      <c r="Z39" s="87">
        <v>2834.0</v>
      </c>
      <c r="AA39" s="87">
        <v>2683.0</v>
      </c>
      <c r="AB39" s="87">
        <v>1479.0</v>
      </c>
      <c r="AC39" s="87">
        <v>1428.0</v>
      </c>
    </row>
    <row r="40">
      <c r="A40" s="81">
        <f t="shared" si="1"/>
        <v>44993</v>
      </c>
      <c r="B40" s="82">
        <v>38.0</v>
      </c>
      <c r="C40" s="82">
        <v>10.0</v>
      </c>
      <c r="D40" s="82">
        <v>8.0</v>
      </c>
      <c r="E40" s="83">
        <v>3.0</v>
      </c>
      <c r="F40" s="84">
        <v>15296.0</v>
      </c>
      <c r="G40" s="84">
        <v>0.0</v>
      </c>
      <c r="H40" s="84">
        <v>284.0</v>
      </c>
      <c r="I40" s="84">
        <v>803.0</v>
      </c>
      <c r="J40" s="84">
        <v>2737.0</v>
      </c>
      <c r="K40" s="84">
        <v>2261.0</v>
      </c>
      <c r="L40" s="84">
        <v>798.0</v>
      </c>
      <c r="M40" s="84">
        <v>2048.0</v>
      </c>
      <c r="N40" s="84">
        <v>462.0</v>
      </c>
      <c r="O40" s="84">
        <v>561.0</v>
      </c>
      <c r="P40" s="84">
        <v>297.0</v>
      </c>
      <c r="Q40" s="84">
        <v>3144.0</v>
      </c>
      <c r="R40" s="84">
        <v>2978.0</v>
      </c>
      <c r="S40" s="84">
        <v>2196.0</v>
      </c>
      <c r="T40" s="84">
        <v>74.0</v>
      </c>
      <c r="U40" s="84">
        <v>210.0</v>
      </c>
      <c r="V40" s="84">
        <v>1100.0</v>
      </c>
      <c r="W40" s="84">
        <v>480.0</v>
      </c>
      <c r="X40" s="84">
        <v>390.0</v>
      </c>
      <c r="Y40" s="84">
        <v>263.0</v>
      </c>
      <c r="Z40" s="84">
        <v>2920.0</v>
      </c>
      <c r="AA40" s="84">
        <v>2754.0</v>
      </c>
      <c r="AB40" s="84">
        <v>1546.0</v>
      </c>
      <c r="AC40" s="84">
        <v>1388.0</v>
      </c>
    </row>
    <row r="41">
      <c r="A41" s="75">
        <f t="shared" si="1"/>
        <v>10365</v>
      </c>
      <c r="B41" s="76">
        <v>39.0</v>
      </c>
      <c r="C41" s="85">
        <v>10.0</v>
      </c>
      <c r="D41" s="85">
        <v>9.0</v>
      </c>
      <c r="E41" s="86">
        <v>1.0</v>
      </c>
      <c r="F41" s="87">
        <v>3672.0</v>
      </c>
      <c r="G41" s="87">
        <v>0.0</v>
      </c>
      <c r="H41" s="87">
        <v>0.0</v>
      </c>
      <c r="I41" s="87">
        <v>0.0</v>
      </c>
      <c r="J41" s="87">
        <v>649.0</v>
      </c>
      <c r="K41" s="87">
        <v>479.0</v>
      </c>
      <c r="L41" s="87">
        <v>0.0</v>
      </c>
      <c r="M41" s="87">
        <v>0.0</v>
      </c>
      <c r="N41" s="87">
        <v>133.0</v>
      </c>
      <c r="O41" s="87">
        <v>18.0</v>
      </c>
      <c r="P41" s="87">
        <v>3.0</v>
      </c>
      <c r="Q41" s="87">
        <v>1498.0</v>
      </c>
      <c r="R41" s="87">
        <v>1260.0</v>
      </c>
      <c r="S41" s="87">
        <v>420.0</v>
      </c>
      <c r="T41" s="87">
        <v>8.0</v>
      </c>
      <c r="U41" s="87">
        <v>98.0</v>
      </c>
      <c r="V41" s="87">
        <v>0.0</v>
      </c>
      <c r="W41" s="87">
        <v>0.0</v>
      </c>
      <c r="X41" s="87">
        <v>6.0</v>
      </c>
      <c r="Y41" s="87">
        <v>1.0</v>
      </c>
      <c r="Z41" s="87">
        <v>466.0</v>
      </c>
      <c r="AA41" s="87">
        <v>526.0</v>
      </c>
      <c r="AB41" s="87">
        <v>533.0</v>
      </c>
      <c r="AC41" s="87">
        <v>594.0</v>
      </c>
    </row>
    <row r="42">
      <c r="A42" s="81">
        <f t="shared" si="1"/>
        <v>41387</v>
      </c>
      <c r="B42" s="82">
        <v>40.0</v>
      </c>
      <c r="C42" s="82">
        <v>10.0</v>
      </c>
      <c r="D42" s="82">
        <v>10.0</v>
      </c>
      <c r="E42" s="83">
        <v>1.0</v>
      </c>
      <c r="F42" s="84">
        <v>15834.0</v>
      </c>
      <c r="G42" s="84">
        <v>0.0</v>
      </c>
      <c r="H42" s="84">
        <v>77.0</v>
      </c>
      <c r="I42" s="84">
        <v>131.0</v>
      </c>
      <c r="J42" s="84">
        <v>2426.0</v>
      </c>
      <c r="K42" s="84">
        <v>2051.0</v>
      </c>
      <c r="L42" s="84">
        <v>897.0</v>
      </c>
      <c r="M42" s="84">
        <v>1877.0</v>
      </c>
      <c r="N42" s="84">
        <v>490.0</v>
      </c>
      <c r="O42" s="84">
        <v>618.0</v>
      </c>
      <c r="P42" s="84">
        <v>395.0</v>
      </c>
      <c r="Q42" s="84">
        <v>2771.0</v>
      </c>
      <c r="R42" s="84">
        <v>2275.0</v>
      </c>
      <c r="S42" s="84">
        <v>2014.0</v>
      </c>
      <c r="T42" s="84">
        <v>116.0</v>
      </c>
      <c r="U42" s="84">
        <v>251.0</v>
      </c>
      <c r="V42" s="84">
        <v>540.0</v>
      </c>
      <c r="W42" s="84">
        <v>406.0</v>
      </c>
      <c r="X42" s="84">
        <v>413.0</v>
      </c>
      <c r="Y42" s="84">
        <v>239.0</v>
      </c>
      <c r="Z42" s="84">
        <v>2542.0</v>
      </c>
      <c r="AA42" s="84">
        <v>2517.0</v>
      </c>
      <c r="AB42" s="84">
        <v>1153.0</v>
      </c>
      <c r="AC42" s="84">
        <v>1353.0</v>
      </c>
    </row>
    <row r="43">
      <c r="A43" s="75">
        <f t="shared" si="1"/>
        <v>42172</v>
      </c>
      <c r="B43" s="76">
        <v>41.0</v>
      </c>
      <c r="C43" s="85">
        <v>10.0</v>
      </c>
      <c r="D43" s="85">
        <v>11.0</v>
      </c>
      <c r="E43" s="86">
        <v>0.0</v>
      </c>
      <c r="F43" s="87">
        <v>16106.0</v>
      </c>
      <c r="G43" s="87">
        <v>0.0</v>
      </c>
      <c r="H43" s="87">
        <v>31.0</v>
      </c>
      <c r="I43" s="87">
        <v>120.0</v>
      </c>
      <c r="J43" s="87">
        <v>2490.0</v>
      </c>
      <c r="K43" s="87">
        <v>1935.0</v>
      </c>
      <c r="L43" s="87">
        <v>996.0</v>
      </c>
      <c r="M43" s="87">
        <v>2088.0</v>
      </c>
      <c r="N43" s="87">
        <v>472.0</v>
      </c>
      <c r="O43" s="87">
        <v>611.0</v>
      </c>
      <c r="P43" s="87">
        <v>408.0</v>
      </c>
      <c r="Q43" s="87">
        <v>2914.0</v>
      </c>
      <c r="R43" s="87">
        <v>2399.0</v>
      </c>
      <c r="S43" s="87">
        <v>1972.0</v>
      </c>
      <c r="T43" s="87">
        <v>169.0</v>
      </c>
      <c r="U43" s="87">
        <v>225.0</v>
      </c>
      <c r="V43" s="87">
        <v>538.0</v>
      </c>
      <c r="W43" s="87">
        <v>496.0</v>
      </c>
      <c r="X43" s="87">
        <v>421.0</v>
      </c>
      <c r="Y43" s="87">
        <v>262.0</v>
      </c>
      <c r="Z43" s="87">
        <v>2545.0</v>
      </c>
      <c r="AA43" s="87">
        <v>2494.0</v>
      </c>
      <c r="AB43" s="87">
        <v>1109.0</v>
      </c>
      <c r="AC43" s="87">
        <v>1371.0</v>
      </c>
    </row>
    <row r="44">
      <c r="A44" s="81">
        <f t="shared" si="1"/>
        <v>41561</v>
      </c>
      <c r="B44" s="82">
        <v>42.0</v>
      </c>
      <c r="C44" s="82">
        <v>10.0</v>
      </c>
      <c r="D44" s="82">
        <v>12.0</v>
      </c>
      <c r="E44" s="83">
        <v>1.0</v>
      </c>
      <c r="F44" s="84">
        <v>15830.0</v>
      </c>
      <c r="G44" s="84">
        <v>0.0</v>
      </c>
      <c r="H44" s="84">
        <v>83.0</v>
      </c>
      <c r="I44" s="84">
        <v>121.0</v>
      </c>
      <c r="J44" s="84">
        <v>2487.0</v>
      </c>
      <c r="K44" s="84">
        <v>2049.0</v>
      </c>
      <c r="L44" s="84">
        <v>955.0</v>
      </c>
      <c r="M44" s="84">
        <v>1982.0</v>
      </c>
      <c r="N44" s="84">
        <v>533.0</v>
      </c>
      <c r="O44" s="84">
        <v>602.0</v>
      </c>
      <c r="P44" s="84">
        <v>423.0</v>
      </c>
      <c r="Q44" s="84">
        <v>2774.0</v>
      </c>
      <c r="R44" s="84">
        <v>2299.0</v>
      </c>
      <c r="S44" s="84">
        <v>2025.0</v>
      </c>
      <c r="T44" s="84">
        <v>85.0</v>
      </c>
      <c r="U44" s="84">
        <v>234.0</v>
      </c>
      <c r="V44" s="84">
        <v>562.0</v>
      </c>
      <c r="W44" s="84">
        <v>327.0</v>
      </c>
      <c r="X44" s="84">
        <v>414.0</v>
      </c>
      <c r="Y44" s="84">
        <v>260.0</v>
      </c>
      <c r="Z44" s="84">
        <v>2591.0</v>
      </c>
      <c r="AA44" s="84">
        <v>2460.0</v>
      </c>
      <c r="AB44" s="84">
        <v>1135.0</v>
      </c>
      <c r="AC44" s="84">
        <v>1329.0</v>
      </c>
    </row>
    <row r="45">
      <c r="A45" s="75">
        <f t="shared" si="1"/>
        <v>41863</v>
      </c>
      <c r="B45" s="76">
        <v>43.0</v>
      </c>
      <c r="C45" s="85">
        <v>10.0</v>
      </c>
      <c r="D45" s="85">
        <v>13.0</v>
      </c>
      <c r="E45" s="86">
        <v>0.0</v>
      </c>
      <c r="F45" s="87">
        <v>15776.0</v>
      </c>
      <c r="G45" s="87">
        <v>0.0</v>
      </c>
      <c r="H45" s="87">
        <v>74.0</v>
      </c>
      <c r="I45" s="87">
        <v>120.0</v>
      </c>
      <c r="J45" s="87">
        <v>2450.0</v>
      </c>
      <c r="K45" s="87">
        <v>2081.0</v>
      </c>
      <c r="L45" s="87">
        <v>994.0</v>
      </c>
      <c r="M45" s="87">
        <v>2048.0</v>
      </c>
      <c r="N45" s="87">
        <v>531.0</v>
      </c>
      <c r="O45" s="87">
        <v>628.0</v>
      </c>
      <c r="P45" s="87">
        <v>406.0</v>
      </c>
      <c r="Q45" s="87">
        <v>2803.0</v>
      </c>
      <c r="R45" s="87">
        <v>2320.0</v>
      </c>
      <c r="S45" s="87">
        <v>2194.0</v>
      </c>
      <c r="T45" s="87">
        <v>111.0</v>
      </c>
      <c r="U45" s="87">
        <v>195.0</v>
      </c>
      <c r="V45" s="87">
        <v>517.0</v>
      </c>
      <c r="W45" s="87">
        <v>463.0</v>
      </c>
      <c r="X45" s="87">
        <v>425.0</v>
      </c>
      <c r="Y45" s="87">
        <v>248.0</v>
      </c>
      <c r="Z45" s="87">
        <v>2582.0</v>
      </c>
      <c r="AA45" s="87">
        <v>2444.0</v>
      </c>
      <c r="AB45" s="87">
        <v>1105.0</v>
      </c>
      <c r="AC45" s="87">
        <v>1348.0</v>
      </c>
    </row>
    <row r="46">
      <c r="A46" s="81">
        <f t="shared" si="1"/>
        <v>6887</v>
      </c>
      <c r="B46" s="82">
        <v>44.0</v>
      </c>
      <c r="C46" s="82">
        <v>10.0</v>
      </c>
      <c r="D46" s="82">
        <v>14.0</v>
      </c>
      <c r="E46" s="83">
        <v>0.0</v>
      </c>
      <c r="F46" s="84">
        <v>2690.0</v>
      </c>
      <c r="G46" s="84">
        <v>0.0</v>
      </c>
      <c r="H46" s="84">
        <v>0.0</v>
      </c>
      <c r="I46" s="84">
        <v>0.0</v>
      </c>
      <c r="J46" s="84">
        <v>410.0</v>
      </c>
      <c r="K46" s="84">
        <v>357.0</v>
      </c>
      <c r="L46" s="84">
        <v>0.0</v>
      </c>
      <c r="M46" s="84">
        <v>0.0</v>
      </c>
      <c r="N46" s="84">
        <v>14.0</v>
      </c>
      <c r="O46" s="84">
        <v>0.0</v>
      </c>
      <c r="P46" s="84">
        <v>0.0</v>
      </c>
      <c r="Q46" s="84">
        <v>800.0</v>
      </c>
      <c r="R46" s="84">
        <v>592.0</v>
      </c>
      <c r="S46" s="84">
        <v>82.0</v>
      </c>
      <c r="T46" s="84">
        <v>10.0</v>
      </c>
      <c r="U46" s="84">
        <v>75.0</v>
      </c>
      <c r="V46" s="84">
        <v>0.0</v>
      </c>
      <c r="W46" s="84">
        <v>0.0</v>
      </c>
      <c r="X46" s="84">
        <v>7.0</v>
      </c>
      <c r="Y46" s="84">
        <v>0.0</v>
      </c>
      <c r="Z46" s="84">
        <v>551.0</v>
      </c>
      <c r="AA46" s="84">
        <v>600.0</v>
      </c>
      <c r="AB46" s="84">
        <v>405.0</v>
      </c>
      <c r="AC46" s="84">
        <v>294.0</v>
      </c>
    </row>
    <row r="47">
      <c r="A47" s="75">
        <f t="shared" si="1"/>
        <v>42035</v>
      </c>
      <c r="B47" s="76">
        <v>45.0</v>
      </c>
      <c r="C47" s="85">
        <v>10.0</v>
      </c>
      <c r="D47" s="85">
        <v>15.0</v>
      </c>
      <c r="E47" s="86">
        <v>1.0</v>
      </c>
      <c r="F47" s="87">
        <v>16142.0</v>
      </c>
      <c r="G47" s="87">
        <v>0.0</v>
      </c>
      <c r="H47" s="87">
        <v>59.0</v>
      </c>
      <c r="I47" s="87">
        <v>115.0</v>
      </c>
      <c r="J47" s="87">
        <v>2325.0</v>
      </c>
      <c r="K47" s="87">
        <v>1957.0</v>
      </c>
      <c r="L47" s="87">
        <v>1003.0</v>
      </c>
      <c r="M47" s="87">
        <v>2107.0</v>
      </c>
      <c r="N47" s="87">
        <v>515.0</v>
      </c>
      <c r="O47" s="87">
        <v>605.0</v>
      </c>
      <c r="P47" s="87">
        <v>444.0</v>
      </c>
      <c r="Q47" s="87">
        <v>2963.0</v>
      </c>
      <c r="R47" s="87">
        <v>2350.0</v>
      </c>
      <c r="S47" s="87">
        <v>1971.0</v>
      </c>
      <c r="T47" s="87">
        <v>141.0</v>
      </c>
      <c r="U47" s="87">
        <v>184.0</v>
      </c>
      <c r="V47" s="87">
        <v>524.0</v>
      </c>
      <c r="W47" s="87">
        <v>398.0</v>
      </c>
      <c r="X47" s="87">
        <v>393.0</v>
      </c>
      <c r="Y47" s="87">
        <v>279.0</v>
      </c>
      <c r="Z47" s="87">
        <v>2512.0</v>
      </c>
      <c r="AA47" s="87">
        <v>2577.0</v>
      </c>
      <c r="AB47" s="87">
        <v>1074.0</v>
      </c>
      <c r="AC47" s="87">
        <v>1396.0</v>
      </c>
    </row>
    <row r="48">
      <c r="A48" s="81">
        <f t="shared" si="1"/>
        <v>43777</v>
      </c>
      <c r="B48" s="82">
        <v>46.0</v>
      </c>
      <c r="C48" s="82">
        <v>10.0</v>
      </c>
      <c r="D48" s="82">
        <v>16.0</v>
      </c>
      <c r="E48" s="83">
        <v>2.0</v>
      </c>
      <c r="F48" s="84">
        <v>14742.0</v>
      </c>
      <c r="G48" s="84">
        <v>0.0</v>
      </c>
      <c r="H48" s="84">
        <v>344.0</v>
      </c>
      <c r="I48" s="84">
        <v>804.0</v>
      </c>
      <c r="J48" s="84">
        <v>2817.0</v>
      </c>
      <c r="K48" s="84">
        <v>2255.0</v>
      </c>
      <c r="L48" s="84">
        <v>770.0</v>
      </c>
      <c r="M48" s="84">
        <v>1882.0</v>
      </c>
      <c r="N48" s="84">
        <v>433.0</v>
      </c>
      <c r="O48" s="84">
        <v>560.0</v>
      </c>
      <c r="P48" s="84">
        <v>333.0</v>
      </c>
      <c r="Q48" s="84">
        <v>2961.0</v>
      </c>
      <c r="R48" s="84">
        <v>2854.0</v>
      </c>
      <c r="S48" s="84">
        <v>2169.0</v>
      </c>
      <c r="T48" s="84">
        <v>55.0</v>
      </c>
      <c r="U48" s="84">
        <v>195.0</v>
      </c>
      <c r="V48" s="84">
        <v>1009.0</v>
      </c>
      <c r="W48" s="84">
        <v>570.0</v>
      </c>
      <c r="X48" s="84">
        <v>365.0</v>
      </c>
      <c r="Y48" s="84">
        <v>245.0</v>
      </c>
      <c r="Z48" s="84">
        <v>2879.0</v>
      </c>
      <c r="AA48" s="84">
        <v>2620.0</v>
      </c>
      <c r="AB48" s="84">
        <v>1502.0</v>
      </c>
      <c r="AC48" s="84">
        <v>1411.0</v>
      </c>
    </row>
    <row r="49">
      <c r="A49" s="75">
        <f t="shared" si="1"/>
        <v>6640</v>
      </c>
      <c r="B49" s="76">
        <v>47.0</v>
      </c>
      <c r="C49" s="85">
        <v>10.0</v>
      </c>
      <c r="D49" s="85">
        <v>17.0</v>
      </c>
      <c r="E49" s="86">
        <v>0.0</v>
      </c>
      <c r="F49" s="87">
        <v>2651.0</v>
      </c>
      <c r="G49" s="87">
        <v>0.0</v>
      </c>
      <c r="H49" s="87">
        <v>0.0</v>
      </c>
      <c r="I49" s="87">
        <v>0.0</v>
      </c>
      <c r="J49" s="87">
        <v>400.0</v>
      </c>
      <c r="K49" s="87">
        <v>350.0</v>
      </c>
      <c r="L49" s="87">
        <v>0.0</v>
      </c>
      <c r="M49" s="87">
        <v>0.0</v>
      </c>
      <c r="N49" s="87">
        <v>12.0</v>
      </c>
      <c r="O49" s="87">
        <v>0.0</v>
      </c>
      <c r="P49" s="87">
        <v>0.0</v>
      </c>
      <c r="Q49" s="87">
        <v>707.0</v>
      </c>
      <c r="R49" s="87">
        <v>597.0</v>
      </c>
      <c r="S49" s="87">
        <v>75.0</v>
      </c>
      <c r="T49" s="87">
        <v>4.0</v>
      </c>
      <c r="U49" s="87">
        <v>46.0</v>
      </c>
      <c r="V49" s="87">
        <v>0.0</v>
      </c>
      <c r="W49" s="87">
        <v>0.0</v>
      </c>
      <c r="X49" s="87">
        <v>1.0</v>
      </c>
      <c r="Y49" s="87">
        <v>0.0</v>
      </c>
      <c r="Z49" s="87">
        <v>499.0</v>
      </c>
      <c r="AA49" s="87">
        <v>608.0</v>
      </c>
      <c r="AB49" s="87">
        <v>387.0</v>
      </c>
      <c r="AC49" s="87">
        <v>303.0</v>
      </c>
    </row>
    <row r="50">
      <c r="A50" s="81">
        <f t="shared" si="1"/>
        <v>10389</v>
      </c>
      <c r="B50" s="82">
        <v>48.0</v>
      </c>
      <c r="C50" s="82">
        <v>10.0</v>
      </c>
      <c r="D50" s="82">
        <v>18.0</v>
      </c>
      <c r="E50" s="83">
        <v>1.0</v>
      </c>
      <c r="F50" s="84">
        <v>3837.0</v>
      </c>
      <c r="G50" s="84">
        <v>0.0</v>
      </c>
      <c r="H50" s="84">
        <v>0.0</v>
      </c>
      <c r="I50" s="84">
        <v>0.0</v>
      </c>
      <c r="J50" s="84">
        <v>524.0</v>
      </c>
      <c r="K50" s="84">
        <v>473.0</v>
      </c>
      <c r="L50" s="84">
        <v>0.0</v>
      </c>
      <c r="M50" s="84">
        <v>0.0</v>
      </c>
      <c r="N50" s="84">
        <v>141.0</v>
      </c>
      <c r="O50" s="84">
        <v>27.0</v>
      </c>
      <c r="P50" s="84">
        <v>8.0</v>
      </c>
      <c r="Q50" s="84">
        <v>1592.0</v>
      </c>
      <c r="R50" s="84">
        <v>1259.0</v>
      </c>
      <c r="S50" s="84">
        <v>392.0</v>
      </c>
      <c r="T50" s="84">
        <v>9.0</v>
      </c>
      <c r="U50" s="84">
        <v>68.0</v>
      </c>
      <c r="V50" s="84">
        <v>0.0</v>
      </c>
      <c r="W50" s="84">
        <v>0.0</v>
      </c>
      <c r="X50" s="84">
        <v>2.0</v>
      </c>
      <c r="Y50" s="84">
        <v>0.0</v>
      </c>
      <c r="Z50" s="84">
        <v>402.0</v>
      </c>
      <c r="AA50" s="84">
        <v>582.0</v>
      </c>
      <c r="AB50" s="84">
        <v>523.0</v>
      </c>
      <c r="AC50" s="84">
        <v>549.0</v>
      </c>
    </row>
    <row r="51">
      <c r="A51" s="75">
        <f t="shared" si="1"/>
        <v>10125</v>
      </c>
      <c r="B51" s="76">
        <v>49.0</v>
      </c>
      <c r="C51" s="85">
        <v>10.0</v>
      </c>
      <c r="D51" s="85">
        <v>19.0</v>
      </c>
      <c r="E51" s="86">
        <v>0.0</v>
      </c>
      <c r="F51" s="87">
        <v>3602.0</v>
      </c>
      <c r="G51" s="87">
        <v>0.0</v>
      </c>
      <c r="H51" s="87">
        <v>0.0</v>
      </c>
      <c r="I51" s="87">
        <v>0.0</v>
      </c>
      <c r="J51" s="87">
        <v>529.0</v>
      </c>
      <c r="K51" s="87">
        <v>434.0</v>
      </c>
      <c r="L51" s="87">
        <v>0.0</v>
      </c>
      <c r="M51" s="87">
        <v>0.0</v>
      </c>
      <c r="N51" s="87">
        <v>141.0</v>
      </c>
      <c r="O51" s="87">
        <v>25.0</v>
      </c>
      <c r="P51" s="87">
        <v>11.0</v>
      </c>
      <c r="Q51" s="87">
        <v>1592.0</v>
      </c>
      <c r="R51" s="87">
        <v>1262.0</v>
      </c>
      <c r="S51" s="87">
        <v>392.0</v>
      </c>
      <c r="T51" s="87">
        <v>10.0</v>
      </c>
      <c r="U51" s="87">
        <v>92.0</v>
      </c>
      <c r="V51" s="87">
        <v>0.0</v>
      </c>
      <c r="W51" s="87">
        <v>0.0</v>
      </c>
      <c r="X51" s="87">
        <v>3.0</v>
      </c>
      <c r="Y51" s="87">
        <v>2.0</v>
      </c>
      <c r="Z51" s="87">
        <v>371.0</v>
      </c>
      <c r="AA51" s="87">
        <v>585.0</v>
      </c>
      <c r="AB51" s="87">
        <v>484.0</v>
      </c>
      <c r="AC51" s="87">
        <v>590.0</v>
      </c>
    </row>
    <row r="52">
      <c r="A52" s="81">
        <f t="shared" si="1"/>
        <v>126811</v>
      </c>
      <c r="B52" s="82">
        <v>50.0</v>
      </c>
      <c r="C52" s="82">
        <v>11.0</v>
      </c>
      <c r="D52" s="82">
        <v>0.0</v>
      </c>
      <c r="E52" s="83">
        <v>0.0</v>
      </c>
      <c r="F52" s="84">
        <v>61973.0</v>
      </c>
      <c r="G52" s="84">
        <v>0.0</v>
      </c>
      <c r="H52" s="84">
        <v>148.0</v>
      </c>
      <c r="I52" s="84">
        <v>291.0</v>
      </c>
      <c r="J52" s="84">
        <v>2773.0</v>
      </c>
      <c r="K52" s="84">
        <v>2754.0</v>
      </c>
      <c r="L52" s="84">
        <v>3606.0</v>
      </c>
      <c r="M52" s="84">
        <v>9782.0</v>
      </c>
      <c r="N52" s="84">
        <v>314.0</v>
      </c>
      <c r="O52" s="84">
        <v>2529.0</v>
      </c>
      <c r="P52" s="84">
        <v>1141.0</v>
      </c>
      <c r="Q52" s="84">
        <v>7388.0</v>
      </c>
      <c r="R52" s="84">
        <v>7195.0</v>
      </c>
      <c r="S52" s="84">
        <v>4595.0</v>
      </c>
      <c r="T52" s="84">
        <v>829.0</v>
      </c>
      <c r="U52" s="84">
        <v>1077.0</v>
      </c>
      <c r="V52" s="84">
        <v>1487.0</v>
      </c>
      <c r="W52" s="84">
        <v>1565.0</v>
      </c>
      <c r="X52" s="84">
        <v>496.0</v>
      </c>
      <c r="Y52" s="84">
        <v>141.0</v>
      </c>
      <c r="Z52" s="84">
        <v>6692.0</v>
      </c>
      <c r="AA52" s="84">
        <v>5676.0</v>
      </c>
      <c r="AB52" s="84">
        <v>1881.0</v>
      </c>
      <c r="AC52" s="84">
        <v>2478.0</v>
      </c>
    </row>
    <row r="53">
      <c r="A53" s="75">
        <f t="shared" si="1"/>
        <v>171402</v>
      </c>
      <c r="B53" s="76">
        <v>51.0</v>
      </c>
      <c r="C53" s="85">
        <v>11.0</v>
      </c>
      <c r="D53" s="85">
        <v>1.0</v>
      </c>
      <c r="E53" s="86">
        <v>0.0</v>
      </c>
      <c r="F53" s="87">
        <v>76219.0</v>
      </c>
      <c r="G53" s="87">
        <v>0.0</v>
      </c>
      <c r="H53" s="87">
        <v>497.0</v>
      </c>
      <c r="I53" s="87">
        <v>810.0</v>
      </c>
      <c r="J53" s="87">
        <v>6312.0</v>
      </c>
      <c r="K53" s="87">
        <v>3935.0</v>
      </c>
      <c r="L53" s="87">
        <v>10875.0</v>
      </c>
      <c r="M53" s="87">
        <v>16500.0</v>
      </c>
      <c r="N53" s="87">
        <v>679.0</v>
      </c>
      <c r="O53" s="87">
        <v>2946.0</v>
      </c>
      <c r="P53" s="87">
        <v>800.0</v>
      </c>
      <c r="Q53" s="87">
        <v>10025.0</v>
      </c>
      <c r="R53" s="87">
        <v>9043.0</v>
      </c>
      <c r="S53" s="87">
        <v>3589.0</v>
      </c>
      <c r="T53" s="87">
        <v>1318.0</v>
      </c>
      <c r="U53" s="87">
        <v>2299.0</v>
      </c>
      <c r="V53" s="87">
        <v>1508.0</v>
      </c>
      <c r="W53" s="87">
        <v>1888.0</v>
      </c>
      <c r="X53" s="87">
        <v>447.0</v>
      </c>
      <c r="Y53" s="87">
        <v>113.0</v>
      </c>
      <c r="Z53" s="87">
        <v>8182.0</v>
      </c>
      <c r="AA53" s="87">
        <v>7343.0</v>
      </c>
      <c r="AB53" s="87">
        <v>2541.0</v>
      </c>
      <c r="AC53" s="87">
        <v>3533.0</v>
      </c>
    </row>
    <row r="54">
      <c r="A54" s="81">
        <f t="shared" si="1"/>
        <v>206823</v>
      </c>
      <c r="B54" s="82">
        <v>52.0</v>
      </c>
      <c r="C54" s="82">
        <v>12.0</v>
      </c>
      <c r="D54" s="82">
        <v>0.0</v>
      </c>
      <c r="E54" s="83">
        <v>0.0</v>
      </c>
      <c r="F54" s="84">
        <v>78742.0</v>
      </c>
      <c r="G54" s="84">
        <v>0.0</v>
      </c>
      <c r="H54" s="84">
        <v>1789.0</v>
      </c>
      <c r="I54" s="84">
        <v>5850.0</v>
      </c>
      <c r="J54" s="84">
        <v>5632.0</v>
      </c>
      <c r="K54" s="84">
        <v>5353.0</v>
      </c>
      <c r="L54" s="84">
        <v>9885.0</v>
      </c>
      <c r="M54" s="84">
        <v>15709.0</v>
      </c>
      <c r="N54" s="84">
        <v>2810.0</v>
      </c>
      <c r="O54" s="84">
        <v>2802.0</v>
      </c>
      <c r="P54" s="84">
        <v>910.0</v>
      </c>
      <c r="Q54" s="84">
        <v>13172.0</v>
      </c>
      <c r="R54" s="84">
        <v>15545.0</v>
      </c>
      <c r="S54" s="84">
        <v>10297.0</v>
      </c>
      <c r="T54" s="84">
        <v>1312.0</v>
      </c>
      <c r="U54" s="84">
        <v>1712.0</v>
      </c>
      <c r="V54" s="84">
        <v>2398.0</v>
      </c>
      <c r="W54" s="84">
        <v>3030.0</v>
      </c>
      <c r="X54" s="84">
        <v>1659.0</v>
      </c>
      <c r="Y54" s="84">
        <v>664.0</v>
      </c>
      <c r="Z54" s="84">
        <v>9725.0</v>
      </c>
      <c r="AA54" s="84">
        <v>10922.0</v>
      </c>
      <c r="AB54" s="84">
        <v>3411.0</v>
      </c>
      <c r="AC54" s="84">
        <v>3494.0</v>
      </c>
    </row>
    <row r="55">
      <c r="A55" s="75">
        <f t="shared" si="1"/>
        <v>215809</v>
      </c>
      <c r="B55" s="76">
        <v>53.0</v>
      </c>
      <c r="C55" s="85">
        <v>12.0</v>
      </c>
      <c r="D55" s="85">
        <v>1.0</v>
      </c>
      <c r="E55" s="86">
        <v>0.0</v>
      </c>
      <c r="F55" s="87">
        <v>81807.0</v>
      </c>
      <c r="G55" s="87">
        <v>0.0</v>
      </c>
      <c r="H55" s="87">
        <v>491.0</v>
      </c>
      <c r="I55" s="87">
        <v>6155.0</v>
      </c>
      <c r="J55" s="87">
        <v>5995.0</v>
      </c>
      <c r="K55" s="87">
        <v>6552.0</v>
      </c>
      <c r="L55" s="87">
        <v>10942.0</v>
      </c>
      <c r="M55" s="87">
        <v>15691.0</v>
      </c>
      <c r="N55" s="87">
        <v>2823.0</v>
      </c>
      <c r="O55" s="87">
        <v>2957.0</v>
      </c>
      <c r="P55" s="87">
        <v>1168.0</v>
      </c>
      <c r="Q55" s="87">
        <v>14011.0</v>
      </c>
      <c r="R55" s="87">
        <v>15876.0</v>
      </c>
      <c r="S55" s="87">
        <v>10895.0</v>
      </c>
      <c r="T55" s="87">
        <v>1668.0</v>
      </c>
      <c r="U55" s="87">
        <v>1834.0</v>
      </c>
      <c r="V55" s="87">
        <v>3176.0</v>
      </c>
      <c r="W55" s="87">
        <v>3520.0</v>
      </c>
      <c r="X55" s="87">
        <v>1725.0</v>
      </c>
      <c r="Y55" s="87">
        <v>489.0</v>
      </c>
      <c r="Z55" s="87">
        <v>9794.0</v>
      </c>
      <c r="AA55" s="87">
        <v>11108.0</v>
      </c>
      <c r="AB55" s="87">
        <v>3526.0</v>
      </c>
      <c r="AC55" s="87">
        <v>3606.0</v>
      </c>
    </row>
    <row r="56">
      <c r="A56" s="81">
        <f t="shared" si="1"/>
        <v>165349</v>
      </c>
      <c r="B56" s="82">
        <v>54.0</v>
      </c>
      <c r="C56" s="82">
        <v>12.0</v>
      </c>
      <c r="D56" s="82">
        <v>2.0</v>
      </c>
      <c r="E56" s="83">
        <v>0.0</v>
      </c>
      <c r="F56" s="84">
        <v>69660.0</v>
      </c>
      <c r="G56" s="84">
        <v>0.0</v>
      </c>
      <c r="H56" s="84">
        <v>1466.0</v>
      </c>
      <c r="I56" s="84">
        <v>2928.0</v>
      </c>
      <c r="J56" s="84">
        <v>3845.0</v>
      </c>
      <c r="K56" s="84">
        <v>3878.0</v>
      </c>
      <c r="L56" s="84">
        <v>5837.0</v>
      </c>
      <c r="M56" s="84">
        <v>10936.0</v>
      </c>
      <c r="N56" s="84">
        <v>742.0</v>
      </c>
      <c r="O56" s="84">
        <v>3016.0</v>
      </c>
      <c r="P56" s="84">
        <v>1466.0</v>
      </c>
      <c r="Q56" s="84">
        <v>10947.0</v>
      </c>
      <c r="R56" s="84">
        <v>12286.0</v>
      </c>
      <c r="S56" s="84">
        <v>6193.0</v>
      </c>
      <c r="T56" s="84">
        <v>1073.0</v>
      </c>
      <c r="U56" s="84">
        <v>1192.0</v>
      </c>
      <c r="V56" s="84">
        <v>2839.0</v>
      </c>
      <c r="W56" s="84">
        <v>2688.0</v>
      </c>
      <c r="X56" s="84">
        <v>873.0</v>
      </c>
      <c r="Y56" s="84">
        <v>248.0</v>
      </c>
      <c r="Z56" s="84">
        <v>9163.0</v>
      </c>
      <c r="AA56" s="84">
        <v>8549.0</v>
      </c>
      <c r="AB56" s="84">
        <v>2762.0</v>
      </c>
      <c r="AC56" s="84">
        <v>2762.0</v>
      </c>
    </row>
    <row r="57">
      <c r="A57" s="75">
        <f t="shared" si="1"/>
        <v>163994</v>
      </c>
      <c r="B57" s="76">
        <v>55.0</v>
      </c>
      <c r="C57" s="85">
        <v>12.0</v>
      </c>
      <c r="D57" s="85">
        <v>3.0</v>
      </c>
      <c r="E57" s="86">
        <v>0.0</v>
      </c>
      <c r="F57" s="87">
        <v>69586.0</v>
      </c>
      <c r="G57" s="87">
        <v>0.0</v>
      </c>
      <c r="H57" s="87">
        <v>609.0</v>
      </c>
      <c r="I57" s="87">
        <v>2301.0</v>
      </c>
      <c r="J57" s="87">
        <v>3801.0</v>
      </c>
      <c r="K57" s="87">
        <v>3875.0</v>
      </c>
      <c r="L57" s="87">
        <v>5676.0</v>
      </c>
      <c r="M57" s="87">
        <v>11063.0</v>
      </c>
      <c r="N57" s="87">
        <v>718.0</v>
      </c>
      <c r="O57" s="87">
        <v>3199.0</v>
      </c>
      <c r="P57" s="87">
        <v>1413.0</v>
      </c>
      <c r="Q57" s="87">
        <v>11315.0</v>
      </c>
      <c r="R57" s="87">
        <v>12119.0</v>
      </c>
      <c r="S57" s="87">
        <v>5888.0</v>
      </c>
      <c r="T57" s="87">
        <v>959.0</v>
      </c>
      <c r="U57" s="87">
        <v>1107.0</v>
      </c>
      <c r="V57" s="87">
        <v>3000.0</v>
      </c>
      <c r="W57" s="87">
        <v>2613.0</v>
      </c>
      <c r="X57" s="87">
        <v>772.0</v>
      </c>
      <c r="Y57" s="87">
        <v>207.0</v>
      </c>
      <c r="Z57" s="87">
        <v>9211.0</v>
      </c>
      <c r="AA57" s="87">
        <v>8840.0</v>
      </c>
      <c r="AB57" s="87">
        <v>2842.0</v>
      </c>
      <c r="AC57" s="87">
        <v>2880.0</v>
      </c>
    </row>
    <row r="58">
      <c r="A58" s="81">
        <f t="shared" si="1"/>
        <v>88303</v>
      </c>
      <c r="B58" s="82">
        <v>56.0</v>
      </c>
      <c r="C58" s="82">
        <v>13.0</v>
      </c>
      <c r="D58" s="82">
        <v>0.0</v>
      </c>
      <c r="E58" s="83">
        <v>0.0</v>
      </c>
      <c r="F58" s="84">
        <v>34458.0</v>
      </c>
      <c r="G58" s="84">
        <v>0.0</v>
      </c>
      <c r="H58" s="84">
        <v>12.0</v>
      </c>
      <c r="I58" s="84">
        <v>41.0</v>
      </c>
      <c r="J58" s="84">
        <v>652.0</v>
      </c>
      <c r="K58" s="84">
        <v>1082.0</v>
      </c>
      <c r="L58" s="84">
        <v>65.0</v>
      </c>
      <c r="M58" s="84">
        <v>1356.0</v>
      </c>
      <c r="N58" s="84">
        <v>578.0</v>
      </c>
      <c r="O58" s="84">
        <v>3751.0</v>
      </c>
      <c r="P58" s="84">
        <v>2805.0</v>
      </c>
      <c r="Q58" s="84">
        <v>5934.0</v>
      </c>
      <c r="R58" s="84">
        <v>4970.0</v>
      </c>
      <c r="S58" s="84">
        <v>5969.0</v>
      </c>
      <c r="T58" s="84">
        <v>1890.0</v>
      </c>
      <c r="U58" s="84">
        <v>1547.0</v>
      </c>
      <c r="V58" s="84">
        <v>267.0</v>
      </c>
      <c r="W58" s="84">
        <v>769.0</v>
      </c>
      <c r="X58" s="84">
        <v>493.0</v>
      </c>
      <c r="Y58" s="84">
        <v>459.0</v>
      </c>
      <c r="Z58" s="84">
        <v>8144.0</v>
      </c>
      <c r="AA58" s="84">
        <v>8834.0</v>
      </c>
      <c r="AB58" s="84">
        <v>1648.0</v>
      </c>
      <c r="AC58" s="84">
        <v>2579.0</v>
      </c>
    </row>
    <row r="59">
      <c r="A59" s="75">
        <f t="shared" si="1"/>
        <v>208880</v>
      </c>
      <c r="B59" s="76">
        <v>57.0</v>
      </c>
      <c r="C59" s="85">
        <v>13.0</v>
      </c>
      <c r="D59" s="85">
        <v>1.0</v>
      </c>
      <c r="E59" s="86">
        <v>0.0</v>
      </c>
      <c r="F59" s="87">
        <v>107909.0</v>
      </c>
      <c r="G59" s="87">
        <v>1.0</v>
      </c>
      <c r="H59" s="87">
        <v>71.0</v>
      </c>
      <c r="I59" s="87">
        <v>193.0</v>
      </c>
      <c r="J59" s="87">
        <v>3106.0</v>
      </c>
      <c r="K59" s="87">
        <v>3397.0</v>
      </c>
      <c r="L59" s="87">
        <v>1909.0</v>
      </c>
      <c r="M59" s="87">
        <v>9789.0</v>
      </c>
      <c r="N59" s="87">
        <v>94.0</v>
      </c>
      <c r="O59" s="87">
        <v>4879.0</v>
      </c>
      <c r="P59" s="87">
        <v>3120.0</v>
      </c>
      <c r="Q59" s="87">
        <v>10786.0</v>
      </c>
      <c r="R59" s="87">
        <v>9127.0</v>
      </c>
      <c r="S59" s="87">
        <v>9677.0</v>
      </c>
      <c r="T59" s="87">
        <v>0.0</v>
      </c>
      <c r="U59" s="87">
        <v>0.0</v>
      </c>
      <c r="V59" s="87">
        <v>5025.0</v>
      </c>
      <c r="W59" s="87">
        <v>4599.0</v>
      </c>
      <c r="X59" s="87">
        <v>636.0</v>
      </c>
      <c r="Y59" s="87">
        <v>546.0</v>
      </c>
      <c r="Z59" s="87">
        <v>11977.0</v>
      </c>
      <c r="AA59" s="87">
        <v>9950.0</v>
      </c>
      <c r="AB59" s="87">
        <v>5785.0</v>
      </c>
      <c r="AC59" s="87">
        <v>6304.0</v>
      </c>
    </row>
    <row r="60">
      <c r="A60" s="81">
        <f t="shared" si="1"/>
        <v>104833</v>
      </c>
      <c r="B60" s="82">
        <v>58.0</v>
      </c>
      <c r="C60" s="82">
        <v>13.0</v>
      </c>
      <c r="D60" s="82">
        <v>2.0</v>
      </c>
      <c r="E60" s="83">
        <v>0.0</v>
      </c>
      <c r="F60" s="84">
        <v>46806.0</v>
      </c>
      <c r="G60" s="84">
        <v>1.0</v>
      </c>
      <c r="H60" s="84">
        <v>11.0</v>
      </c>
      <c r="I60" s="84">
        <v>51.0</v>
      </c>
      <c r="J60" s="84">
        <v>707.0</v>
      </c>
      <c r="K60" s="84">
        <v>1211.0</v>
      </c>
      <c r="L60" s="84">
        <v>70.0</v>
      </c>
      <c r="M60" s="84">
        <v>1483.0</v>
      </c>
      <c r="N60" s="84">
        <v>626.0</v>
      </c>
      <c r="O60" s="84">
        <v>4303.0</v>
      </c>
      <c r="P60" s="84">
        <v>3253.0</v>
      </c>
      <c r="Q60" s="84">
        <v>6565.0</v>
      </c>
      <c r="R60" s="84">
        <v>5479.0</v>
      </c>
      <c r="S60" s="84">
        <v>6285.0</v>
      </c>
      <c r="T60" s="84">
        <v>1806.0</v>
      </c>
      <c r="U60" s="84">
        <v>1737.0</v>
      </c>
      <c r="V60" s="84">
        <v>286.0</v>
      </c>
      <c r="W60" s="84">
        <v>885.0</v>
      </c>
      <c r="X60" s="84">
        <v>510.0</v>
      </c>
      <c r="Y60" s="84">
        <v>501.0</v>
      </c>
      <c r="Z60" s="84">
        <v>8583.0</v>
      </c>
      <c r="AA60" s="84">
        <v>9303.0</v>
      </c>
      <c r="AB60" s="84">
        <v>1718.0</v>
      </c>
      <c r="AC60" s="84">
        <v>2653.0</v>
      </c>
    </row>
    <row r="61">
      <c r="A61" s="75">
        <f t="shared" si="1"/>
        <v>120263</v>
      </c>
      <c r="B61" s="76">
        <v>59.0</v>
      </c>
      <c r="C61" s="85">
        <v>13.0</v>
      </c>
      <c r="D61" s="85">
        <v>3.0</v>
      </c>
      <c r="E61" s="86">
        <v>0.0</v>
      </c>
      <c r="F61" s="87">
        <v>118148.0</v>
      </c>
      <c r="G61" s="87">
        <v>0.0</v>
      </c>
      <c r="H61" s="87">
        <v>0.0</v>
      </c>
      <c r="I61" s="87">
        <v>0.0</v>
      </c>
      <c r="J61" s="87">
        <v>0.0</v>
      </c>
      <c r="K61" s="87">
        <v>10.0</v>
      </c>
      <c r="L61" s="87">
        <v>4.0</v>
      </c>
      <c r="M61" s="87">
        <v>328.0</v>
      </c>
      <c r="N61" s="87">
        <v>201.0</v>
      </c>
      <c r="O61" s="87">
        <v>1465.0</v>
      </c>
      <c r="P61" s="87">
        <v>0.0</v>
      </c>
      <c r="Q61" s="87">
        <v>0.0</v>
      </c>
      <c r="R61" s="87">
        <v>0.0</v>
      </c>
      <c r="S61" s="87">
        <v>58.0</v>
      </c>
      <c r="T61" s="87">
        <v>0.0</v>
      </c>
      <c r="U61" s="87">
        <v>0.0</v>
      </c>
      <c r="V61" s="87">
        <v>0.0</v>
      </c>
      <c r="W61" s="87">
        <v>0.0</v>
      </c>
      <c r="X61" s="87">
        <v>2.0</v>
      </c>
      <c r="Y61" s="87">
        <v>45.0</v>
      </c>
      <c r="Z61" s="87">
        <v>1.0</v>
      </c>
      <c r="AA61" s="87">
        <v>1.0</v>
      </c>
      <c r="AB61" s="87">
        <v>0.0</v>
      </c>
      <c r="AC61" s="87">
        <v>0.0</v>
      </c>
    </row>
    <row r="62">
      <c r="A62" s="81">
        <f t="shared" si="1"/>
        <v>34768</v>
      </c>
      <c r="B62" s="82">
        <v>60.0</v>
      </c>
      <c r="C62" s="82">
        <v>14.0</v>
      </c>
      <c r="D62" s="82">
        <v>0.0</v>
      </c>
      <c r="E62" s="83">
        <v>0.0</v>
      </c>
      <c r="F62" s="84">
        <v>10241.0</v>
      </c>
      <c r="G62" s="84">
        <v>0.0</v>
      </c>
      <c r="H62" s="84">
        <v>22.0</v>
      </c>
      <c r="I62" s="84">
        <v>27.0</v>
      </c>
      <c r="J62" s="84">
        <v>548.0</v>
      </c>
      <c r="K62" s="84">
        <v>638.0</v>
      </c>
      <c r="L62" s="84">
        <v>594.0</v>
      </c>
      <c r="M62" s="84">
        <v>1927.0</v>
      </c>
      <c r="N62" s="84">
        <v>52.0</v>
      </c>
      <c r="O62" s="84">
        <v>968.0</v>
      </c>
      <c r="P62" s="84">
        <v>678.0</v>
      </c>
      <c r="Q62" s="84">
        <v>2833.0</v>
      </c>
      <c r="R62" s="84">
        <v>3977.0</v>
      </c>
      <c r="S62" s="84">
        <v>880.0</v>
      </c>
      <c r="T62" s="84">
        <v>141.0</v>
      </c>
      <c r="U62" s="84">
        <v>303.0</v>
      </c>
      <c r="V62" s="84">
        <v>472.0</v>
      </c>
      <c r="W62" s="84">
        <v>422.0</v>
      </c>
      <c r="X62" s="84">
        <v>87.0</v>
      </c>
      <c r="Y62" s="84">
        <v>28.0</v>
      </c>
      <c r="Z62" s="84">
        <v>4094.0</v>
      </c>
      <c r="AA62" s="84">
        <v>3641.0</v>
      </c>
      <c r="AB62" s="84">
        <v>1372.0</v>
      </c>
      <c r="AC62" s="84">
        <v>823.0</v>
      </c>
    </row>
    <row r="63">
      <c r="A63" s="75">
        <f t="shared" si="1"/>
        <v>82916</v>
      </c>
      <c r="B63" s="76">
        <v>61.0</v>
      </c>
      <c r="C63" s="85">
        <v>14.0</v>
      </c>
      <c r="D63" s="85">
        <v>1.0</v>
      </c>
      <c r="E63" s="86">
        <v>0.0</v>
      </c>
      <c r="F63" s="87">
        <v>32453.0</v>
      </c>
      <c r="G63" s="87">
        <v>0.0</v>
      </c>
      <c r="H63" s="87">
        <v>4.0</v>
      </c>
      <c r="I63" s="87">
        <v>34.0</v>
      </c>
      <c r="J63" s="87">
        <v>4318.0</v>
      </c>
      <c r="K63" s="87">
        <v>1889.0</v>
      </c>
      <c r="L63" s="87">
        <v>2128.0</v>
      </c>
      <c r="M63" s="87">
        <v>5059.0</v>
      </c>
      <c r="N63" s="87">
        <v>573.0</v>
      </c>
      <c r="O63" s="87">
        <v>2376.0</v>
      </c>
      <c r="P63" s="87">
        <v>1135.0</v>
      </c>
      <c r="Q63" s="87">
        <v>5640.0</v>
      </c>
      <c r="R63" s="87">
        <v>5077.0</v>
      </c>
      <c r="S63" s="87">
        <v>1735.0</v>
      </c>
      <c r="T63" s="87">
        <v>339.0</v>
      </c>
      <c r="U63" s="87">
        <v>718.0</v>
      </c>
      <c r="V63" s="87">
        <v>929.0</v>
      </c>
      <c r="W63" s="87">
        <v>1254.0</v>
      </c>
      <c r="X63" s="87">
        <v>508.0</v>
      </c>
      <c r="Y63" s="87">
        <v>498.0</v>
      </c>
      <c r="Z63" s="87">
        <v>5937.0</v>
      </c>
      <c r="AA63" s="87">
        <v>4586.0</v>
      </c>
      <c r="AB63" s="87">
        <v>3060.0</v>
      </c>
      <c r="AC63" s="87">
        <v>2666.0</v>
      </c>
    </row>
    <row r="64">
      <c r="A64" s="81">
        <f t="shared" si="1"/>
        <v>75123</v>
      </c>
      <c r="B64" s="82">
        <v>62.0</v>
      </c>
      <c r="C64" s="82">
        <v>14.0</v>
      </c>
      <c r="D64" s="82">
        <v>2.0</v>
      </c>
      <c r="E64" s="83">
        <v>0.0</v>
      </c>
      <c r="F64" s="84">
        <v>27863.0</v>
      </c>
      <c r="G64" s="84">
        <v>0.0</v>
      </c>
      <c r="H64" s="84">
        <v>181.0</v>
      </c>
      <c r="I64" s="84">
        <v>17.0</v>
      </c>
      <c r="J64" s="84">
        <v>4057.0</v>
      </c>
      <c r="K64" s="84">
        <v>2864.0</v>
      </c>
      <c r="L64" s="84">
        <v>1696.0</v>
      </c>
      <c r="M64" s="84">
        <v>3897.0</v>
      </c>
      <c r="N64" s="84">
        <v>314.0</v>
      </c>
      <c r="O64" s="84">
        <v>1580.0</v>
      </c>
      <c r="P64" s="84">
        <v>909.0</v>
      </c>
      <c r="Q64" s="84">
        <v>3712.0</v>
      </c>
      <c r="R64" s="84">
        <v>5039.0</v>
      </c>
      <c r="S64" s="84">
        <v>3318.0</v>
      </c>
      <c r="T64" s="84">
        <v>132.0</v>
      </c>
      <c r="U64" s="84">
        <v>882.0</v>
      </c>
      <c r="V64" s="84">
        <v>1015.0</v>
      </c>
      <c r="W64" s="84">
        <v>886.0</v>
      </c>
      <c r="X64" s="84">
        <v>482.0</v>
      </c>
      <c r="Y64" s="84">
        <v>168.0</v>
      </c>
      <c r="Z64" s="84">
        <v>6389.0</v>
      </c>
      <c r="AA64" s="84">
        <v>5708.0</v>
      </c>
      <c r="AB64" s="84">
        <v>2672.0</v>
      </c>
      <c r="AC64" s="84">
        <v>1342.0</v>
      </c>
    </row>
    <row r="65">
      <c r="A65" s="75">
        <f t="shared" si="1"/>
        <v>6975</v>
      </c>
      <c r="B65" s="76">
        <v>63.0</v>
      </c>
      <c r="C65" s="85">
        <v>15.0</v>
      </c>
      <c r="D65" s="85">
        <v>0.0</v>
      </c>
      <c r="E65" s="86">
        <v>0.0</v>
      </c>
      <c r="F65" s="87">
        <v>2944.0</v>
      </c>
      <c r="G65" s="87">
        <v>0.0</v>
      </c>
      <c r="H65" s="87">
        <v>39.0</v>
      </c>
      <c r="I65" s="87">
        <v>121.0</v>
      </c>
      <c r="J65" s="87">
        <v>266.0</v>
      </c>
      <c r="K65" s="87">
        <v>245.0</v>
      </c>
      <c r="L65" s="87">
        <v>173.0</v>
      </c>
      <c r="M65" s="87">
        <v>294.0</v>
      </c>
      <c r="N65" s="87">
        <v>41.0</v>
      </c>
      <c r="O65" s="87">
        <v>122.0</v>
      </c>
      <c r="P65" s="87">
        <v>76.0</v>
      </c>
      <c r="Q65" s="87">
        <v>494.0</v>
      </c>
      <c r="R65" s="87">
        <v>412.0</v>
      </c>
      <c r="S65" s="87">
        <v>260.0</v>
      </c>
      <c r="T65" s="87">
        <v>40.0</v>
      </c>
      <c r="U65" s="87">
        <v>63.0</v>
      </c>
      <c r="V65" s="87">
        <v>177.0</v>
      </c>
      <c r="W65" s="87">
        <v>116.0</v>
      </c>
      <c r="X65" s="87">
        <v>28.0</v>
      </c>
      <c r="Y65" s="87">
        <v>20.0</v>
      </c>
      <c r="Z65" s="87">
        <v>340.0</v>
      </c>
      <c r="AA65" s="87">
        <v>317.0</v>
      </c>
      <c r="AB65" s="87">
        <v>202.0</v>
      </c>
      <c r="AC65" s="87">
        <v>185.0</v>
      </c>
    </row>
    <row r="66">
      <c r="A66" s="81">
        <f t="shared" si="1"/>
        <v>20085</v>
      </c>
      <c r="B66" s="82">
        <v>64.0</v>
      </c>
      <c r="C66" s="82">
        <v>16.0</v>
      </c>
      <c r="D66" s="82">
        <v>0.0</v>
      </c>
      <c r="E66" s="83">
        <v>0.0</v>
      </c>
      <c r="F66" s="84">
        <v>7408.0</v>
      </c>
      <c r="G66" s="84">
        <v>0.0</v>
      </c>
      <c r="H66" s="84">
        <v>50.0</v>
      </c>
      <c r="I66" s="84">
        <v>17.0</v>
      </c>
      <c r="J66" s="84">
        <v>527.0</v>
      </c>
      <c r="K66" s="84">
        <v>524.0</v>
      </c>
      <c r="L66" s="84">
        <v>105.0</v>
      </c>
      <c r="M66" s="84">
        <v>598.0</v>
      </c>
      <c r="N66" s="84">
        <v>23.0</v>
      </c>
      <c r="O66" s="84">
        <v>244.0</v>
      </c>
      <c r="P66" s="84">
        <v>71.0</v>
      </c>
      <c r="Q66" s="84">
        <v>1955.0</v>
      </c>
      <c r="R66" s="84">
        <v>2160.0</v>
      </c>
      <c r="S66" s="84">
        <v>810.0</v>
      </c>
      <c r="T66" s="84">
        <v>209.0</v>
      </c>
      <c r="U66" s="84">
        <v>331.0</v>
      </c>
      <c r="V66" s="84">
        <v>320.0</v>
      </c>
      <c r="W66" s="84">
        <v>158.0</v>
      </c>
      <c r="X66" s="84">
        <v>60.0</v>
      </c>
      <c r="Y66" s="84">
        <v>14.0</v>
      </c>
      <c r="Z66" s="84">
        <v>1643.0</v>
      </c>
      <c r="AA66" s="84">
        <v>1998.0</v>
      </c>
      <c r="AB66" s="84">
        <v>541.0</v>
      </c>
      <c r="AC66" s="84">
        <v>319.0</v>
      </c>
    </row>
    <row r="67">
      <c r="A67" s="75">
        <f t="shared" si="1"/>
        <v>384871</v>
      </c>
      <c r="B67" s="76">
        <v>65.0</v>
      </c>
      <c r="C67" s="85">
        <v>16.0</v>
      </c>
      <c r="D67" s="85">
        <v>1.0</v>
      </c>
      <c r="E67" s="86">
        <v>0.0</v>
      </c>
      <c r="F67" s="87">
        <v>192211.0</v>
      </c>
      <c r="G67" s="87">
        <v>0.0</v>
      </c>
      <c r="H67" s="87">
        <v>937.0</v>
      </c>
      <c r="I67" s="87">
        <v>522.0</v>
      </c>
      <c r="J67" s="87">
        <v>13513.0</v>
      </c>
      <c r="K67" s="87">
        <v>11871.0</v>
      </c>
      <c r="L67" s="87">
        <v>2776.0</v>
      </c>
      <c r="M67" s="87">
        <v>9766.0</v>
      </c>
      <c r="N67" s="87">
        <v>1016.0</v>
      </c>
      <c r="O67" s="87">
        <v>5394.0</v>
      </c>
      <c r="P67" s="87">
        <v>1491.0</v>
      </c>
      <c r="Q67" s="87">
        <v>25453.0</v>
      </c>
      <c r="R67" s="87">
        <v>21282.0</v>
      </c>
      <c r="S67" s="87">
        <v>16366.0</v>
      </c>
      <c r="T67" s="87">
        <v>3129.0</v>
      </c>
      <c r="U67" s="87">
        <v>2189.0</v>
      </c>
      <c r="V67" s="87">
        <v>3360.0</v>
      </c>
      <c r="W67" s="87">
        <v>3962.0</v>
      </c>
      <c r="X67" s="87">
        <v>708.0</v>
      </c>
      <c r="Y67" s="87">
        <v>603.0</v>
      </c>
      <c r="Z67" s="87">
        <v>25655.0</v>
      </c>
      <c r="AA67" s="87">
        <v>28332.0</v>
      </c>
      <c r="AB67" s="87">
        <v>7138.0</v>
      </c>
      <c r="AC67" s="87">
        <v>7197.0</v>
      </c>
    </row>
    <row r="68">
      <c r="A68" s="81">
        <f t="shared" si="1"/>
        <v>9970</v>
      </c>
      <c r="B68" s="82">
        <v>66.0</v>
      </c>
      <c r="C68" s="82">
        <v>16.0</v>
      </c>
      <c r="D68" s="82">
        <v>2.0</v>
      </c>
      <c r="E68" s="83">
        <v>0.0</v>
      </c>
      <c r="F68" s="84">
        <v>3910.0</v>
      </c>
      <c r="G68" s="84">
        <v>0.0</v>
      </c>
      <c r="H68" s="84">
        <v>49.0</v>
      </c>
      <c r="I68" s="84">
        <v>18.0</v>
      </c>
      <c r="J68" s="84">
        <v>317.0</v>
      </c>
      <c r="K68" s="84">
        <v>294.0</v>
      </c>
      <c r="L68" s="84">
        <v>106.0</v>
      </c>
      <c r="M68" s="84">
        <v>502.0</v>
      </c>
      <c r="N68" s="84">
        <v>21.0</v>
      </c>
      <c r="O68" s="84">
        <v>139.0</v>
      </c>
      <c r="P68" s="84">
        <v>44.0</v>
      </c>
      <c r="Q68" s="84">
        <v>768.0</v>
      </c>
      <c r="R68" s="84">
        <v>1023.0</v>
      </c>
      <c r="S68" s="84">
        <v>501.0</v>
      </c>
      <c r="T68" s="84">
        <v>88.0</v>
      </c>
      <c r="U68" s="84">
        <v>128.0</v>
      </c>
      <c r="V68" s="84">
        <v>252.0</v>
      </c>
      <c r="W68" s="84">
        <v>83.0</v>
      </c>
      <c r="X68" s="84">
        <v>38.0</v>
      </c>
      <c r="Y68" s="84">
        <v>9.0</v>
      </c>
      <c r="Z68" s="84">
        <v>571.0</v>
      </c>
      <c r="AA68" s="84">
        <v>842.0</v>
      </c>
      <c r="AB68" s="84">
        <v>177.0</v>
      </c>
      <c r="AC68" s="84">
        <v>90.0</v>
      </c>
    </row>
    <row r="69">
      <c r="A69" s="75">
        <f t="shared" si="1"/>
        <v>387664</v>
      </c>
      <c r="B69" s="76">
        <v>67.0</v>
      </c>
      <c r="C69" s="85">
        <v>16.0</v>
      </c>
      <c r="D69" s="85">
        <v>3.0</v>
      </c>
      <c r="E69" s="86">
        <v>0.0</v>
      </c>
      <c r="F69" s="87">
        <v>190889.0</v>
      </c>
      <c r="G69" s="87">
        <v>0.0</v>
      </c>
      <c r="H69" s="87">
        <v>1063.0</v>
      </c>
      <c r="I69" s="87">
        <v>899.0</v>
      </c>
      <c r="J69" s="87">
        <v>13658.0</v>
      </c>
      <c r="K69" s="87">
        <v>12428.0</v>
      </c>
      <c r="L69" s="87">
        <v>2835.0</v>
      </c>
      <c r="M69" s="87">
        <v>11623.0</v>
      </c>
      <c r="N69" s="87">
        <v>923.0</v>
      </c>
      <c r="O69" s="87">
        <v>5662.0</v>
      </c>
      <c r="P69" s="87">
        <v>1311.0</v>
      </c>
      <c r="Q69" s="87">
        <v>25242.0</v>
      </c>
      <c r="R69" s="87">
        <v>22091.0</v>
      </c>
      <c r="S69" s="87">
        <v>17068.0</v>
      </c>
      <c r="T69" s="87">
        <v>3353.0</v>
      </c>
      <c r="U69" s="87">
        <v>2359.0</v>
      </c>
      <c r="V69" s="87">
        <v>3989.0</v>
      </c>
      <c r="W69" s="87">
        <v>3297.0</v>
      </c>
      <c r="X69" s="87">
        <v>1033.0</v>
      </c>
      <c r="Y69" s="87">
        <v>665.0</v>
      </c>
      <c r="Z69" s="87">
        <v>25276.0</v>
      </c>
      <c r="AA69" s="87">
        <v>28321.0</v>
      </c>
      <c r="AB69" s="87">
        <v>6639.0</v>
      </c>
      <c r="AC69" s="87">
        <v>7040.0</v>
      </c>
    </row>
    <row r="70">
      <c r="A70" s="81">
        <f t="shared" si="1"/>
        <v>435494</v>
      </c>
      <c r="B70" s="82">
        <v>68.0</v>
      </c>
      <c r="C70" s="82">
        <v>16.0</v>
      </c>
      <c r="D70" s="82">
        <v>4.0</v>
      </c>
      <c r="E70" s="83">
        <v>0.0</v>
      </c>
      <c r="F70" s="84">
        <v>207345.0</v>
      </c>
      <c r="G70" s="84">
        <v>0.0</v>
      </c>
      <c r="H70" s="84">
        <v>879.0</v>
      </c>
      <c r="I70" s="84">
        <v>426.0</v>
      </c>
      <c r="J70" s="84">
        <v>15225.0</v>
      </c>
      <c r="K70" s="84">
        <v>14882.0</v>
      </c>
      <c r="L70" s="84">
        <v>2667.0</v>
      </c>
      <c r="M70" s="84">
        <v>13398.0</v>
      </c>
      <c r="N70" s="84">
        <v>626.0</v>
      </c>
      <c r="O70" s="84">
        <v>6087.0</v>
      </c>
      <c r="P70" s="84">
        <v>1282.0</v>
      </c>
      <c r="Q70" s="84">
        <v>28995.0</v>
      </c>
      <c r="R70" s="84">
        <v>24931.0</v>
      </c>
      <c r="S70" s="84">
        <v>19597.0</v>
      </c>
      <c r="T70" s="84">
        <v>3812.0</v>
      </c>
      <c r="U70" s="84">
        <v>3687.0</v>
      </c>
      <c r="V70" s="84">
        <v>4086.0</v>
      </c>
      <c r="W70" s="84">
        <v>3783.0</v>
      </c>
      <c r="X70" s="84">
        <v>892.0</v>
      </c>
      <c r="Y70" s="84">
        <v>555.0</v>
      </c>
      <c r="Z70" s="84">
        <v>31618.0</v>
      </c>
      <c r="AA70" s="84">
        <v>34944.0</v>
      </c>
      <c r="AB70" s="84">
        <v>7994.0</v>
      </c>
      <c r="AC70" s="84">
        <v>7783.0</v>
      </c>
    </row>
    <row r="71">
      <c r="A71" s="75">
        <f t="shared" si="1"/>
        <v>60177</v>
      </c>
      <c r="B71" s="76">
        <v>69.0</v>
      </c>
      <c r="C71" s="85">
        <v>17.0</v>
      </c>
      <c r="D71" s="85">
        <v>0.0</v>
      </c>
      <c r="E71" s="86">
        <v>0.0</v>
      </c>
      <c r="F71" s="87">
        <v>22196.0</v>
      </c>
      <c r="G71" s="87">
        <v>0.0</v>
      </c>
      <c r="H71" s="87">
        <v>168.0</v>
      </c>
      <c r="I71" s="87">
        <v>60.0</v>
      </c>
      <c r="J71" s="87">
        <v>1967.0</v>
      </c>
      <c r="K71" s="87">
        <v>1516.0</v>
      </c>
      <c r="L71" s="87">
        <v>191.0</v>
      </c>
      <c r="M71" s="87">
        <v>1346.0</v>
      </c>
      <c r="N71" s="87">
        <v>231.0</v>
      </c>
      <c r="O71" s="87">
        <v>866.0</v>
      </c>
      <c r="P71" s="87">
        <v>212.0</v>
      </c>
      <c r="Q71" s="87">
        <v>4437.0</v>
      </c>
      <c r="R71" s="87">
        <v>4378.0</v>
      </c>
      <c r="S71" s="87">
        <v>3898.0</v>
      </c>
      <c r="T71" s="87">
        <v>1054.0</v>
      </c>
      <c r="U71" s="87">
        <v>675.0</v>
      </c>
      <c r="V71" s="87">
        <v>1232.0</v>
      </c>
      <c r="W71" s="87">
        <v>528.0</v>
      </c>
      <c r="X71" s="87">
        <v>371.0</v>
      </c>
      <c r="Y71" s="87">
        <v>72.0</v>
      </c>
      <c r="Z71" s="87">
        <v>5280.0</v>
      </c>
      <c r="AA71" s="87">
        <v>6637.0</v>
      </c>
      <c r="AB71" s="87">
        <v>1684.0</v>
      </c>
      <c r="AC71" s="87">
        <v>1178.0</v>
      </c>
    </row>
    <row r="72">
      <c r="A72" s="81">
        <f t="shared" si="1"/>
        <v>108447</v>
      </c>
      <c r="B72" s="82">
        <v>70.0</v>
      </c>
      <c r="C72" s="82">
        <v>17.0</v>
      </c>
      <c r="D72" s="82">
        <v>1.0</v>
      </c>
      <c r="E72" s="83">
        <v>0.0</v>
      </c>
      <c r="F72" s="84">
        <v>41804.0</v>
      </c>
      <c r="G72" s="84">
        <v>0.0</v>
      </c>
      <c r="H72" s="84">
        <v>284.0</v>
      </c>
      <c r="I72" s="84">
        <v>28.0</v>
      </c>
      <c r="J72" s="84">
        <v>3251.0</v>
      </c>
      <c r="K72" s="84">
        <v>3159.0</v>
      </c>
      <c r="L72" s="84">
        <v>379.0</v>
      </c>
      <c r="M72" s="84">
        <v>1895.0</v>
      </c>
      <c r="N72" s="84">
        <v>1569.0</v>
      </c>
      <c r="O72" s="84">
        <v>2626.0</v>
      </c>
      <c r="P72" s="84">
        <v>432.0</v>
      </c>
      <c r="Q72" s="84">
        <v>8212.0</v>
      </c>
      <c r="R72" s="84">
        <v>6795.0</v>
      </c>
      <c r="S72" s="84">
        <v>6957.0</v>
      </c>
      <c r="T72" s="84">
        <v>953.0</v>
      </c>
      <c r="U72" s="84">
        <v>1720.0</v>
      </c>
      <c r="V72" s="84">
        <v>760.0</v>
      </c>
      <c r="W72" s="84">
        <v>743.0</v>
      </c>
      <c r="X72" s="84">
        <v>750.0</v>
      </c>
      <c r="Y72" s="84">
        <v>181.0</v>
      </c>
      <c r="Z72" s="84">
        <v>8431.0</v>
      </c>
      <c r="AA72" s="84">
        <v>10759.0</v>
      </c>
      <c r="AB72" s="84">
        <v>3332.0</v>
      </c>
      <c r="AC72" s="84">
        <v>3427.0</v>
      </c>
    </row>
    <row r="73">
      <c r="A73" s="75">
        <f t="shared" si="1"/>
        <v>6339</v>
      </c>
      <c r="B73" s="76">
        <v>71.0</v>
      </c>
      <c r="C73" s="85">
        <v>17.0</v>
      </c>
      <c r="D73" s="85">
        <v>2.0</v>
      </c>
      <c r="E73" s="86">
        <v>0.0</v>
      </c>
      <c r="F73" s="87">
        <v>2895.0</v>
      </c>
      <c r="G73" s="87">
        <v>0.0</v>
      </c>
      <c r="H73" s="87">
        <v>10.0</v>
      </c>
      <c r="I73" s="87">
        <v>5.0</v>
      </c>
      <c r="J73" s="87">
        <v>237.0</v>
      </c>
      <c r="K73" s="87">
        <v>241.0</v>
      </c>
      <c r="L73" s="87">
        <v>17.0</v>
      </c>
      <c r="M73" s="87">
        <v>101.0</v>
      </c>
      <c r="N73" s="87">
        <v>16.0</v>
      </c>
      <c r="O73" s="87">
        <v>89.0</v>
      </c>
      <c r="P73" s="87">
        <v>22.0</v>
      </c>
      <c r="Q73" s="87">
        <v>384.0</v>
      </c>
      <c r="R73" s="87">
        <v>491.0</v>
      </c>
      <c r="S73" s="87">
        <v>367.0</v>
      </c>
      <c r="T73" s="87">
        <v>58.0</v>
      </c>
      <c r="U73" s="87">
        <v>101.0</v>
      </c>
      <c r="V73" s="87">
        <v>46.0</v>
      </c>
      <c r="W73" s="87">
        <v>50.0</v>
      </c>
      <c r="X73" s="87">
        <v>12.0</v>
      </c>
      <c r="Y73" s="87">
        <v>7.0</v>
      </c>
      <c r="Z73" s="87">
        <v>486.0</v>
      </c>
      <c r="AA73" s="87">
        <v>510.0</v>
      </c>
      <c r="AB73" s="87">
        <v>117.0</v>
      </c>
      <c r="AC73" s="87">
        <v>77.0</v>
      </c>
    </row>
    <row r="74">
      <c r="A74" s="81">
        <f t="shared" si="1"/>
        <v>61108</v>
      </c>
      <c r="B74" s="82">
        <v>72.0</v>
      </c>
      <c r="C74" s="82">
        <v>17.0</v>
      </c>
      <c r="D74" s="82">
        <v>3.0</v>
      </c>
      <c r="E74" s="83">
        <v>0.0</v>
      </c>
      <c r="F74" s="84">
        <v>22522.0</v>
      </c>
      <c r="G74" s="84">
        <v>0.0</v>
      </c>
      <c r="H74" s="84">
        <v>288.0</v>
      </c>
      <c r="I74" s="84">
        <v>80.0</v>
      </c>
      <c r="J74" s="84">
        <v>1833.0</v>
      </c>
      <c r="K74" s="84">
        <v>1868.0</v>
      </c>
      <c r="L74" s="84">
        <v>258.0</v>
      </c>
      <c r="M74" s="84">
        <v>1307.0</v>
      </c>
      <c r="N74" s="84">
        <v>326.0</v>
      </c>
      <c r="O74" s="84">
        <v>1507.0</v>
      </c>
      <c r="P74" s="84">
        <v>216.0</v>
      </c>
      <c r="Q74" s="84">
        <v>4439.0</v>
      </c>
      <c r="R74" s="84">
        <v>4322.0</v>
      </c>
      <c r="S74" s="84">
        <v>4026.0</v>
      </c>
      <c r="T74" s="84">
        <v>727.0</v>
      </c>
      <c r="U74" s="84">
        <v>861.0</v>
      </c>
      <c r="V74" s="84">
        <v>1793.0</v>
      </c>
      <c r="W74" s="84">
        <v>572.0</v>
      </c>
      <c r="X74" s="84">
        <v>330.0</v>
      </c>
      <c r="Y74" s="84">
        <v>97.0</v>
      </c>
      <c r="Z74" s="84">
        <v>4645.0</v>
      </c>
      <c r="AA74" s="84">
        <v>5871.0</v>
      </c>
      <c r="AB74" s="84">
        <v>1544.0</v>
      </c>
      <c r="AC74" s="84">
        <v>1676.0</v>
      </c>
    </row>
    <row r="75">
      <c r="A75" s="75">
        <f t="shared" si="1"/>
        <v>64522</v>
      </c>
      <c r="B75" s="76">
        <v>73.0</v>
      </c>
      <c r="C75" s="85">
        <v>17.0</v>
      </c>
      <c r="D75" s="85">
        <v>4.0</v>
      </c>
      <c r="E75" s="86">
        <v>0.0</v>
      </c>
      <c r="F75" s="87">
        <v>24776.0</v>
      </c>
      <c r="G75" s="87">
        <v>0.0</v>
      </c>
      <c r="H75" s="87">
        <v>120.0</v>
      </c>
      <c r="I75" s="87">
        <v>15.0</v>
      </c>
      <c r="J75" s="87">
        <v>1814.0</v>
      </c>
      <c r="K75" s="87">
        <v>1862.0</v>
      </c>
      <c r="L75" s="87">
        <v>211.0</v>
      </c>
      <c r="M75" s="87">
        <v>996.0</v>
      </c>
      <c r="N75" s="87">
        <v>1124.0</v>
      </c>
      <c r="O75" s="87">
        <v>1533.0</v>
      </c>
      <c r="P75" s="87">
        <v>195.0</v>
      </c>
      <c r="Q75" s="87">
        <v>5037.0</v>
      </c>
      <c r="R75" s="87">
        <v>4130.0</v>
      </c>
      <c r="S75" s="87">
        <v>3884.0</v>
      </c>
      <c r="T75" s="87">
        <v>816.0</v>
      </c>
      <c r="U75" s="87">
        <v>1071.0</v>
      </c>
      <c r="V75" s="87">
        <v>341.0</v>
      </c>
      <c r="W75" s="87">
        <v>528.0</v>
      </c>
      <c r="X75" s="87">
        <v>433.0</v>
      </c>
      <c r="Y75" s="87">
        <v>125.0</v>
      </c>
      <c r="Z75" s="87">
        <v>5402.0</v>
      </c>
      <c r="AA75" s="87">
        <v>6246.0</v>
      </c>
      <c r="AB75" s="87">
        <v>1995.0</v>
      </c>
      <c r="AC75" s="87">
        <v>1868.0</v>
      </c>
    </row>
    <row r="76">
      <c r="A76" s="81">
        <f t="shared" si="1"/>
        <v>35818</v>
      </c>
      <c r="B76" s="82">
        <v>74.0</v>
      </c>
      <c r="C76" s="82">
        <v>18.0</v>
      </c>
      <c r="D76" s="82">
        <v>0.0</v>
      </c>
      <c r="E76" s="83">
        <v>0.0</v>
      </c>
      <c r="F76" s="84">
        <v>12751.0</v>
      </c>
      <c r="G76" s="84">
        <v>0.0</v>
      </c>
      <c r="H76" s="84">
        <v>440.0</v>
      </c>
      <c r="I76" s="84">
        <v>124.0</v>
      </c>
      <c r="J76" s="84">
        <v>1470.0</v>
      </c>
      <c r="K76" s="84">
        <v>1275.0</v>
      </c>
      <c r="L76" s="84">
        <v>1040.0</v>
      </c>
      <c r="M76" s="84">
        <v>1731.0</v>
      </c>
      <c r="N76" s="84">
        <v>44.0</v>
      </c>
      <c r="O76" s="84">
        <v>381.0</v>
      </c>
      <c r="P76" s="84">
        <v>91.0</v>
      </c>
      <c r="Q76" s="84">
        <v>2343.0</v>
      </c>
      <c r="R76" s="84">
        <v>1893.0</v>
      </c>
      <c r="S76" s="84">
        <v>628.0</v>
      </c>
      <c r="T76" s="84">
        <v>699.0</v>
      </c>
      <c r="U76" s="84">
        <v>805.0</v>
      </c>
      <c r="V76" s="84">
        <v>1803.0</v>
      </c>
      <c r="W76" s="84">
        <v>141.0</v>
      </c>
      <c r="X76" s="84">
        <v>21.0</v>
      </c>
      <c r="Y76" s="84">
        <v>3.0</v>
      </c>
      <c r="Z76" s="84">
        <v>3775.0</v>
      </c>
      <c r="AA76" s="84">
        <v>3823.0</v>
      </c>
      <c r="AB76" s="84">
        <v>355.0</v>
      </c>
      <c r="AC76" s="84">
        <v>182.0</v>
      </c>
    </row>
    <row r="77">
      <c r="A77" s="75">
        <f t="shared" si="1"/>
        <v>29018</v>
      </c>
      <c r="B77" s="76">
        <v>75.0</v>
      </c>
      <c r="C77" s="85">
        <v>18.0</v>
      </c>
      <c r="D77" s="85">
        <v>1.0</v>
      </c>
      <c r="E77" s="86">
        <v>0.0</v>
      </c>
      <c r="F77" s="87">
        <v>9640.0</v>
      </c>
      <c r="G77" s="87">
        <v>0.0</v>
      </c>
      <c r="H77" s="87">
        <v>223.0</v>
      </c>
      <c r="I77" s="87">
        <v>65.0</v>
      </c>
      <c r="J77" s="87">
        <v>1231.0</v>
      </c>
      <c r="K77" s="87">
        <v>778.0</v>
      </c>
      <c r="L77" s="87">
        <v>380.0</v>
      </c>
      <c r="M77" s="87">
        <v>832.0</v>
      </c>
      <c r="N77" s="87">
        <v>65.0</v>
      </c>
      <c r="O77" s="87">
        <v>385.0</v>
      </c>
      <c r="P77" s="87">
        <v>102.0</v>
      </c>
      <c r="Q77" s="87">
        <v>2428.0</v>
      </c>
      <c r="R77" s="87">
        <v>1913.0</v>
      </c>
      <c r="S77" s="87">
        <v>469.0</v>
      </c>
      <c r="T77" s="87">
        <v>671.0</v>
      </c>
      <c r="U77" s="87">
        <v>680.0</v>
      </c>
      <c r="V77" s="87">
        <v>1042.0</v>
      </c>
      <c r="W77" s="87">
        <v>106.0</v>
      </c>
      <c r="X77" s="87">
        <v>26.0</v>
      </c>
      <c r="Y77" s="87">
        <v>6.0</v>
      </c>
      <c r="Z77" s="87">
        <v>3746.0</v>
      </c>
      <c r="AA77" s="87">
        <v>3540.0</v>
      </c>
      <c r="AB77" s="87">
        <v>436.0</v>
      </c>
      <c r="AC77" s="87">
        <v>254.0</v>
      </c>
    </row>
    <row r="78">
      <c r="A78" s="81">
        <f t="shared" si="1"/>
        <v>44460</v>
      </c>
      <c r="B78" s="82">
        <v>76.0</v>
      </c>
      <c r="C78" s="82">
        <v>18.0</v>
      </c>
      <c r="D78" s="82">
        <v>2.0</v>
      </c>
      <c r="E78" s="83">
        <v>0.0</v>
      </c>
      <c r="F78" s="84">
        <v>20286.0</v>
      </c>
      <c r="G78" s="84">
        <v>0.0</v>
      </c>
      <c r="H78" s="84">
        <v>374.0</v>
      </c>
      <c r="I78" s="84">
        <v>71.0</v>
      </c>
      <c r="J78" s="84">
        <v>2276.0</v>
      </c>
      <c r="K78" s="84">
        <v>2022.0</v>
      </c>
      <c r="L78" s="84">
        <v>722.0</v>
      </c>
      <c r="M78" s="84">
        <v>1517.0</v>
      </c>
      <c r="N78" s="84">
        <v>73.0</v>
      </c>
      <c r="O78" s="84">
        <v>417.0</v>
      </c>
      <c r="P78" s="84">
        <v>97.0</v>
      </c>
      <c r="Q78" s="84">
        <v>2334.0</v>
      </c>
      <c r="R78" s="84">
        <v>1657.0</v>
      </c>
      <c r="S78" s="84">
        <v>802.0</v>
      </c>
      <c r="T78" s="84">
        <v>652.0</v>
      </c>
      <c r="U78" s="84">
        <v>738.0</v>
      </c>
      <c r="V78" s="84">
        <v>1417.0</v>
      </c>
      <c r="W78" s="84">
        <v>103.0</v>
      </c>
      <c r="X78" s="84">
        <v>14.0</v>
      </c>
      <c r="Y78" s="84">
        <v>5.0</v>
      </c>
      <c r="Z78" s="84">
        <v>4318.0</v>
      </c>
      <c r="AA78" s="84">
        <v>3918.0</v>
      </c>
      <c r="AB78" s="84">
        <v>402.0</v>
      </c>
      <c r="AC78" s="84">
        <v>245.0</v>
      </c>
    </row>
    <row r="79">
      <c r="A79" s="75">
        <f t="shared" si="1"/>
        <v>82442</v>
      </c>
      <c r="B79" s="76">
        <v>77.0</v>
      </c>
      <c r="C79" s="85">
        <v>18.0</v>
      </c>
      <c r="D79" s="85">
        <v>3.0</v>
      </c>
      <c r="E79" s="86">
        <v>0.0</v>
      </c>
      <c r="F79" s="87">
        <v>43280.0</v>
      </c>
      <c r="G79" s="87">
        <v>0.0</v>
      </c>
      <c r="H79" s="87">
        <v>1162.0</v>
      </c>
      <c r="I79" s="87">
        <v>5.0</v>
      </c>
      <c r="J79" s="87">
        <v>5478.0</v>
      </c>
      <c r="K79" s="87">
        <v>3644.0</v>
      </c>
      <c r="L79" s="87">
        <v>1007.0</v>
      </c>
      <c r="M79" s="87">
        <v>3907.0</v>
      </c>
      <c r="N79" s="87">
        <v>88.0</v>
      </c>
      <c r="O79" s="87">
        <v>533.0</v>
      </c>
      <c r="P79" s="87">
        <v>115.0</v>
      </c>
      <c r="Q79" s="87">
        <v>4838.0</v>
      </c>
      <c r="R79" s="87">
        <v>1878.0</v>
      </c>
      <c r="S79" s="87">
        <v>1261.0</v>
      </c>
      <c r="T79" s="87">
        <v>482.0</v>
      </c>
      <c r="U79" s="87">
        <v>800.0</v>
      </c>
      <c r="V79" s="87">
        <v>2599.0</v>
      </c>
      <c r="W79" s="87">
        <v>49.0</v>
      </c>
      <c r="X79" s="87">
        <v>65.0</v>
      </c>
      <c r="Y79" s="87">
        <v>14.0</v>
      </c>
      <c r="Z79" s="87">
        <v>5568.0</v>
      </c>
      <c r="AA79" s="87">
        <v>4158.0</v>
      </c>
      <c r="AB79" s="87">
        <v>917.0</v>
      </c>
      <c r="AC79" s="87">
        <v>594.0</v>
      </c>
    </row>
    <row r="80">
      <c r="A80" s="81">
        <f t="shared" si="1"/>
        <v>55622</v>
      </c>
      <c r="B80" s="82">
        <v>78.0</v>
      </c>
      <c r="C80" s="82">
        <v>18.0</v>
      </c>
      <c r="D80" s="82">
        <v>4.0</v>
      </c>
      <c r="E80" s="83">
        <v>0.0</v>
      </c>
      <c r="F80" s="84">
        <v>23239.0</v>
      </c>
      <c r="G80" s="84">
        <v>0.0</v>
      </c>
      <c r="H80" s="84">
        <v>265.0</v>
      </c>
      <c r="I80" s="84">
        <v>81.0</v>
      </c>
      <c r="J80" s="84">
        <v>3105.0</v>
      </c>
      <c r="K80" s="84">
        <v>2154.0</v>
      </c>
      <c r="L80" s="84">
        <v>453.0</v>
      </c>
      <c r="M80" s="84">
        <v>991.0</v>
      </c>
      <c r="N80" s="84">
        <v>116.0</v>
      </c>
      <c r="O80" s="84">
        <v>667.0</v>
      </c>
      <c r="P80" s="84">
        <v>143.0</v>
      </c>
      <c r="Q80" s="84">
        <v>3673.0</v>
      </c>
      <c r="R80" s="84">
        <v>2687.0</v>
      </c>
      <c r="S80" s="84">
        <v>955.0</v>
      </c>
      <c r="T80" s="84">
        <v>956.0</v>
      </c>
      <c r="U80" s="84">
        <v>1058.0</v>
      </c>
      <c r="V80" s="84">
        <v>1082.0</v>
      </c>
      <c r="W80" s="84">
        <v>89.0</v>
      </c>
      <c r="X80" s="84">
        <v>22.0</v>
      </c>
      <c r="Y80" s="84">
        <v>8.0</v>
      </c>
      <c r="Z80" s="84">
        <v>6697.0</v>
      </c>
      <c r="AA80" s="84">
        <v>5822.0</v>
      </c>
      <c r="AB80" s="84">
        <v>795.0</v>
      </c>
      <c r="AC80" s="84">
        <v>564.0</v>
      </c>
    </row>
    <row r="81">
      <c r="A81" s="75">
        <f t="shared" si="1"/>
        <v>15309</v>
      </c>
      <c r="B81" s="76">
        <v>79.0</v>
      </c>
      <c r="C81" s="85">
        <v>19.0</v>
      </c>
      <c r="D81" s="85">
        <v>0.0</v>
      </c>
      <c r="E81" s="86">
        <v>0.0</v>
      </c>
      <c r="F81" s="87">
        <v>5047.0</v>
      </c>
      <c r="G81" s="87">
        <v>0.0</v>
      </c>
      <c r="H81" s="87">
        <v>0.0</v>
      </c>
      <c r="I81" s="87">
        <v>0.0</v>
      </c>
      <c r="J81" s="87">
        <v>71.0</v>
      </c>
      <c r="K81" s="87">
        <v>93.0</v>
      </c>
      <c r="L81" s="87">
        <v>3.0</v>
      </c>
      <c r="M81" s="87">
        <v>194.0</v>
      </c>
      <c r="N81" s="87">
        <v>0.0</v>
      </c>
      <c r="O81" s="87">
        <v>712.0</v>
      </c>
      <c r="P81" s="87">
        <v>777.0</v>
      </c>
      <c r="Q81" s="87">
        <v>2517.0</v>
      </c>
      <c r="R81" s="87">
        <v>2221.0</v>
      </c>
      <c r="S81" s="87">
        <v>12.0</v>
      </c>
      <c r="T81" s="87">
        <v>168.0</v>
      </c>
      <c r="U81" s="87">
        <v>192.0</v>
      </c>
      <c r="V81" s="87">
        <v>13.0</v>
      </c>
      <c r="W81" s="87">
        <v>109.0</v>
      </c>
      <c r="X81" s="87">
        <v>0.0</v>
      </c>
      <c r="Y81" s="87">
        <v>0.0</v>
      </c>
      <c r="Z81" s="87">
        <v>893.0</v>
      </c>
      <c r="AA81" s="87">
        <v>1758.0</v>
      </c>
      <c r="AB81" s="87">
        <v>469.0</v>
      </c>
      <c r="AC81" s="87">
        <v>60.0</v>
      </c>
    </row>
    <row r="82">
      <c r="A82" s="81">
        <f t="shared" si="1"/>
        <v>4994</v>
      </c>
      <c r="B82" s="82">
        <v>80.0</v>
      </c>
      <c r="C82" s="82">
        <v>19.0</v>
      </c>
      <c r="D82" s="82">
        <v>1.0</v>
      </c>
      <c r="E82" s="83">
        <v>0.0</v>
      </c>
      <c r="F82" s="84">
        <v>1183.0</v>
      </c>
      <c r="G82" s="84">
        <v>0.0</v>
      </c>
      <c r="H82" s="84">
        <v>0.0</v>
      </c>
      <c r="I82" s="84">
        <v>0.0</v>
      </c>
      <c r="J82" s="84">
        <v>20.0</v>
      </c>
      <c r="K82" s="84">
        <v>53.0</v>
      </c>
      <c r="L82" s="84">
        <v>0.0</v>
      </c>
      <c r="M82" s="84">
        <v>19.0</v>
      </c>
      <c r="N82" s="84">
        <v>0.0</v>
      </c>
      <c r="O82" s="84">
        <v>196.0</v>
      </c>
      <c r="P82" s="84">
        <v>69.0</v>
      </c>
      <c r="Q82" s="84">
        <v>1200.0</v>
      </c>
      <c r="R82" s="84">
        <v>720.0</v>
      </c>
      <c r="S82" s="84">
        <v>15.0</v>
      </c>
      <c r="T82" s="84">
        <v>48.0</v>
      </c>
      <c r="U82" s="84">
        <v>144.0</v>
      </c>
      <c r="V82" s="84">
        <v>1.0</v>
      </c>
      <c r="W82" s="84">
        <v>1.0</v>
      </c>
      <c r="X82" s="84">
        <v>0.0</v>
      </c>
      <c r="Y82" s="84">
        <v>0.0</v>
      </c>
      <c r="Z82" s="84">
        <v>381.0</v>
      </c>
      <c r="AA82" s="84">
        <v>658.0</v>
      </c>
      <c r="AB82" s="84">
        <v>147.0</v>
      </c>
      <c r="AC82" s="84">
        <v>139.0</v>
      </c>
    </row>
    <row r="83">
      <c r="A83" s="75">
        <f t="shared" si="1"/>
        <v>8093</v>
      </c>
      <c r="B83" s="76">
        <v>81.0</v>
      </c>
      <c r="C83" s="85">
        <v>19.0</v>
      </c>
      <c r="D83" s="85">
        <v>2.0</v>
      </c>
      <c r="E83" s="86">
        <v>0.0</v>
      </c>
      <c r="F83" s="87">
        <v>2584.0</v>
      </c>
      <c r="G83" s="87">
        <v>0.0</v>
      </c>
      <c r="H83" s="87">
        <v>0.0</v>
      </c>
      <c r="I83" s="87">
        <v>0.0</v>
      </c>
      <c r="J83" s="87">
        <v>13.0</v>
      </c>
      <c r="K83" s="87">
        <v>52.0</v>
      </c>
      <c r="L83" s="87">
        <v>0.0</v>
      </c>
      <c r="M83" s="87">
        <v>200.0</v>
      </c>
      <c r="N83" s="87">
        <v>0.0</v>
      </c>
      <c r="O83" s="87">
        <v>375.0</v>
      </c>
      <c r="P83" s="87">
        <v>432.0</v>
      </c>
      <c r="Q83" s="87">
        <v>1697.0</v>
      </c>
      <c r="R83" s="87">
        <v>976.0</v>
      </c>
      <c r="S83" s="87">
        <v>7.0</v>
      </c>
      <c r="T83" s="87">
        <v>80.0</v>
      </c>
      <c r="U83" s="87">
        <v>122.0</v>
      </c>
      <c r="V83" s="87">
        <v>8.0</v>
      </c>
      <c r="W83" s="87">
        <v>44.0</v>
      </c>
      <c r="X83" s="87">
        <v>0.0</v>
      </c>
      <c r="Y83" s="87">
        <v>0.0</v>
      </c>
      <c r="Z83" s="87">
        <v>439.0</v>
      </c>
      <c r="AA83" s="87">
        <v>834.0</v>
      </c>
      <c r="AB83" s="87">
        <v>180.0</v>
      </c>
      <c r="AC83" s="87">
        <v>50.0</v>
      </c>
    </row>
    <row r="84">
      <c r="A84" s="81">
        <f t="shared" si="1"/>
        <v>25239</v>
      </c>
      <c r="B84" s="82">
        <v>82.0</v>
      </c>
      <c r="C84" s="82">
        <v>20.0</v>
      </c>
      <c r="D84" s="82">
        <v>0.0</v>
      </c>
      <c r="E84" s="83">
        <v>0.0</v>
      </c>
      <c r="F84" s="84">
        <v>11370.0</v>
      </c>
      <c r="G84" s="84">
        <v>0.0</v>
      </c>
      <c r="H84" s="84">
        <v>250.0</v>
      </c>
      <c r="I84" s="84">
        <v>305.0</v>
      </c>
      <c r="J84" s="84">
        <v>347.0</v>
      </c>
      <c r="K84" s="84">
        <v>785.0</v>
      </c>
      <c r="L84" s="84">
        <v>1085.0</v>
      </c>
      <c r="M84" s="84">
        <v>1924.0</v>
      </c>
      <c r="N84" s="84">
        <v>180.0</v>
      </c>
      <c r="O84" s="84">
        <v>561.0</v>
      </c>
      <c r="P84" s="84">
        <v>251.0</v>
      </c>
      <c r="Q84" s="84">
        <v>823.0</v>
      </c>
      <c r="R84" s="84">
        <v>538.0</v>
      </c>
      <c r="S84" s="84">
        <v>807.0</v>
      </c>
      <c r="T84" s="84">
        <v>122.0</v>
      </c>
      <c r="U84" s="84">
        <v>312.0</v>
      </c>
      <c r="V84" s="84">
        <v>713.0</v>
      </c>
      <c r="W84" s="84">
        <v>131.0</v>
      </c>
      <c r="X84" s="84">
        <v>19.0</v>
      </c>
      <c r="Y84" s="84">
        <v>43.0</v>
      </c>
      <c r="Z84" s="84">
        <v>1342.0</v>
      </c>
      <c r="AA84" s="84">
        <v>1952.0</v>
      </c>
      <c r="AB84" s="84">
        <v>796.0</v>
      </c>
      <c r="AC84" s="84">
        <v>583.0</v>
      </c>
    </row>
    <row r="85">
      <c r="A85" s="75">
        <f t="shared" si="1"/>
        <v>22162</v>
      </c>
      <c r="B85" s="76">
        <v>83.0</v>
      </c>
      <c r="C85" s="85">
        <v>20.0</v>
      </c>
      <c r="D85" s="85">
        <v>1.0</v>
      </c>
      <c r="E85" s="86">
        <v>0.0</v>
      </c>
      <c r="F85" s="87">
        <v>8867.0</v>
      </c>
      <c r="G85" s="87">
        <v>0.0</v>
      </c>
      <c r="H85" s="87">
        <v>51.0</v>
      </c>
      <c r="I85" s="87">
        <v>263.0</v>
      </c>
      <c r="J85" s="87">
        <v>821.0</v>
      </c>
      <c r="K85" s="87">
        <v>704.0</v>
      </c>
      <c r="L85" s="87">
        <v>386.0</v>
      </c>
      <c r="M85" s="87">
        <v>1078.0</v>
      </c>
      <c r="N85" s="87">
        <v>180.0</v>
      </c>
      <c r="O85" s="87">
        <v>401.0</v>
      </c>
      <c r="P85" s="87">
        <v>187.0</v>
      </c>
      <c r="Q85" s="87">
        <v>932.0</v>
      </c>
      <c r="R85" s="87">
        <v>469.0</v>
      </c>
      <c r="S85" s="87">
        <v>1037.0</v>
      </c>
      <c r="T85" s="87">
        <v>85.0</v>
      </c>
      <c r="U85" s="87">
        <v>184.0</v>
      </c>
      <c r="V85" s="87">
        <v>637.0</v>
      </c>
      <c r="W85" s="87">
        <v>240.0</v>
      </c>
      <c r="X85" s="87">
        <v>104.0</v>
      </c>
      <c r="Y85" s="87">
        <v>161.0</v>
      </c>
      <c r="Z85" s="87">
        <v>1805.0</v>
      </c>
      <c r="AA85" s="87">
        <v>1595.0</v>
      </c>
      <c r="AB85" s="87">
        <v>1001.0</v>
      </c>
      <c r="AC85" s="87">
        <v>974.0</v>
      </c>
    </row>
    <row r="86">
      <c r="A86" s="81">
        <f t="shared" si="1"/>
        <v>22348</v>
      </c>
      <c r="B86" s="82">
        <v>84.0</v>
      </c>
      <c r="C86" s="82">
        <v>20.0</v>
      </c>
      <c r="D86" s="82">
        <v>2.0</v>
      </c>
      <c r="E86" s="83">
        <v>0.0</v>
      </c>
      <c r="F86" s="84">
        <v>9079.0</v>
      </c>
      <c r="G86" s="84">
        <v>0.0</v>
      </c>
      <c r="H86" s="84">
        <v>51.0</v>
      </c>
      <c r="I86" s="84">
        <v>263.0</v>
      </c>
      <c r="J86" s="84">
        <v>839.0</v>
      </c>
      <c r="K86" s="84">
        <v>706.0</v>
      </c>
      <c r="L86" s="84">
        <v>404.0</v>
      </c>
      <c r="M86" s="84">
        <v>967.0</v>
      </c>
      <c r="N86" s="84">
        <v>189.0</v>
      </c>
      <c r="O86" s="84">
        <v>401.0</v>
      </c>
      <c r="P86" s="84">
        <v>185.0</v>
      </c>
      <c r="Q86" s="84">
        <v>933.0</v>
      </c>
      <c r="R86" s="84">
        <v>469.0</v>
      </c>
      <c r="S86" s="84">
        <v>1037.0</v>
      </c>
      <c r="T86" s="84">
        <v>86.0</v>
      </c>
      <c r="U86" s="84">
        <v>184.0</v>
      </c>
      <c r="V86" s="84">
        <v>662.0</v>
      </c>
      <c r="W86" s="84">
        <v>240.0</v>
      </c>
      <c r="X86" s="84">
        <v>104.0</v>
      </c>
      <c r="Y86" s="84">
        <v>161.0</v>
      </c>
      <c r="Z86" s="84">
        <v>1809.0</v>
      </c>
      <c r="AA86" s="84">
        <v>1604.0</v>
      </c>
      <c r="AB86" s="84">
        <v>1001.0</v>
      </c>
      <c r="AC86" s="84">
        <v>974.0</v>
      </c>
    </row>
    <row r="87">
      <c r="A87" s="75">
        <f t="shared" si="1"/>
        <v>23004</v>
      </c>
      <c r="B87" s="76">
        <v>85.0</v>
      </c>
      <c r="C87" s="85">
        <v>20.0</v>
      </c>
      <c r="D87" s="85">
        <v>3.0</v>
      </c>
      <c r="E87" s="86">
        <v>0.0</v>
      </c>
      <c r="F87" s="87">
        <v>10782.0</v>
      </c>
      <c r="G87" s="87">
        <v>0.0</v>
      </c>
      <c r="H87" s="87">
        <v>273.0</v>
      </c>
      <c r="I87" s="87">
        <v>148.0</v>
      </c>
      <c r="J87" s="87">
        <v>347.0</v>
      </c>
      <c r="K87" s="87">
        <v>783.0</v>
      </c>
      <c r="L87" s="87">
        <v>586.0</v>
      </c>
      <c r="M87" s="87">
        <v>1274.0</v>
      </c>
      <c r="N87" s="87">
        <v>162.0</v>
      </c>
      <c r="O87" s="87">
        <v>541.0</v>
      </c>
      <c r="P87" s="87">
        <v>231.0</v>
      </c>
      <c r="Q87" s="87">
        <v>664.0</v>
      </c>
      <c r="R87" s="87">
        <v>527.0</v>
      </c>
      <c r="S87" s="87">
        <v>940.0</v>
      </c>
      <c r="T87" s="87">
        <v>23.0</v>
      </c>
      <c r="U87" s="87">
        <v>46.0</v>
      </c>
      <c r="V87" s="87">
        <v>774.0</v>
      </c>
      <c r="W87" s="87">
        <v>170.0</v>
      </c>
      <c r="X87" s="87">
        <v>19.0</v>
      </c>
      <c r="Y87" s="87">
        <v>43.0</v>
      </c>
      <c r="Z87" s="87">
        <v>1342.0</v>
      </c>
      <c r="AA87" s="87">
        <v>1949.0</v>
      </c>
      <c r="AB87" s="87">
        <v>796.0</v>
      </c>
      <c r="AC87" s="87">
        <v>584.0</v>
      </c>
    </row>
    <row r="88">
      <c r="A88" s="81">
        <f t="shared" si="1"/>
        <v>22826</v>
      </c>
      <c r="B88" s="82">
        <v>86.0</v>
      </c>
      <c r="C88" s="82">
        <v>20.0</v>
      </c>
      <c r="D88" s="82">
        <v>4.0</v>
      </c>
      <c r="E88" s="83">
        <v>0.0</v>
      </c>
      <c r="F88" s="84">
        <v>10833.0</v>
      </c>
      <c r="G88" s="84">
        <v>0.0</v>
      </c>
      <c r="H88" s="84">
        <v>247.0</v>
      </c>
      <c r="I88" s="84">
        <v>128.0</v>
      </c>
      <c r="J88" s="84">
        <v>366.0</v>
      </c>
      <c r="K88" s="84">
        <v>800.0</v>
      </c>
      <c r="L88" s="84">
        <v>495.0</v>
      </c>
      <c r="M88" s="84">
        <v>1260.0</v>
      </c>
      <c r="N88" s="84">
        <v>185.0</v>
      </c>
      <c r="O88" s="84">
        <v>525.0</v>
      </c>
      <c r="P88" s="84">
        <v>248.0</v>
      </c>
      <c r="Q88" s="84">
        <v>722.0</v>
      </c>
      <c r="R88" s="84">
        <v>463.0</v>
      </c>
      <c r="S88" s="84">
        <v>830.0</v>
      </c>
      <c r="T88" s="84">
        <v>22.0</v>
      </c>
      <c r="U88" s="84">
        <v>46.0</v>
      </c>
      <c r="V88" s="84">
        <v>803.0</v>
      </c>
      <c r="W88" s="84">
        <v>268.0</v>
      </c>
      <c r="X88" s="84">
        <v>33.0</v>
      </c>
      <c r="Y88" s="84">
        <v>78.0</v>
      </c>
      <c r="Z88" s="84">
        <v>1252.0</v>
      </c>
      <c r="AA88" s="84">
        <v>1825.0</v>
      </c>
      <c r="AB88" s="84">
        <v>813.0</v>
      </c>
      <c r="AC88" s="84">
        <v>584.0</v>
      </c>
    </row>
    <row r="89">
      <c r="A89" s="75">
        <f t="shared" si="1"/>
        <v>23259</v>
      </c>
      <c r="B89" s="76">
        <v>87.0</v>
      </c>
      <c r="C89" s="85">
        <v>20.0</v>
      </c>
      <c r="D89" s="85">
        <v>5.0</v>
      </c>
      <c r="E89" s="86">
        <v>0.0</v>
      </c>
      <c r="F89" s="87">
        <v>11414.0</v>
      </c>
      <c r="G89" s="87">
        <v>0.0</v>
      </c>
      <c r="H89" s="87">
        <v>247.0</v>
      </c>
      <c r="I89" s="87">
        <v>127.0</v>
      </c>
      <c r="J89" s="87">
        <v>366.0</v>
      </c>
      <c r="K89" s="87">
        <v>800.0</v>
      </c>
      <c r="L89" s="87">
        <v>494.0</v>
      </c>
      <c r="M89" s="87">
        <v>1135.0</v>
      </c>
      <c r="N89" s="87">
        <v>192.0</v>
      </c>
      <c r="O89" s="87">
        <v>522.0</v>
      </c>
      <c r="P89" s="87">
        <v>240.0</v>
      </c>
      <c r="Q89" s="87">
        <v>722.0</v>
      </c>
      <c r="R89" s="87">
        <v>463.0</v>
      </c>
      <c r="S89" s="87">
        <v>811.0</v>
      </c>
      <c r="T89" s="87">
        <v>22.0</v>
      </c>
      <c r="U89" s="87">
        <v>46.0</v>
      </c>
      <c r="V89" s="87">
        <v>807.0</v>
      </c>
      <c r="W89" s="87">
        <v>262.0</v>
      </c>
      <c r="X89" s="87">
        <v>34.0</v>
      </c>
      <c r="Y89" s="87">
        <v>78.0</v>
      </c>
      <c r="Z89" s="87">
        <v>1252.0</v>
      </c>
      <c r="AA89" s="87">
        <v>1828.0</v>
      </c>
      <c r="AB89" s="87">
        <v>813.0</v>
      </c>
      <c r="AC89" s="87">
        <v>584.0</v>
      </c>
    </row>
    <row r="90">
      <c r="A90" s="81">
        <f t="shared" si="1"/>
        <v>20016</v>
      </c>
      <c r="B90" s="82">
        <v>88.0</v>
      </c>
      <c r="C90" s="82">
        <v>20.0</v>
      </c>
      <c r="D90" s="82">
        <v>6.0</v>
      </c>
      <c r="E90" s="83">
        <v>0.0</v>
      </c>
      <c r="F90" s="84">
        <v>7849.0</v>
      </c>
      <c r="G90" s="84">
        <v>0.0</v>
      </c>
      <c r="H90" s="84">
        <v>51.0</v>
      </c>
      <c r="I90" s="84">
        <v>258.0</v>
      </c>
      <c r="J90" s="84">
        <v>821.0</v>
      </c>
      <c r="K90" s="84">
        <v>704.0</v>
      </c>
      <c r="L90" s="84">
        <v>390.0</v>
      </c>
      <c r="M90" s="84">
        <v>733.0</v>
      </c>
      <c r="N90" s="84">
        <v>180.0</v>
      </c>
      <c r="O90" s="84">
        <v>366.0</v>
      </c>
      <c r="P90" s="84">
        <v>187.0</v>
      </c>
      <c r="Q90" s="84">
        <v>907.0</v>
      </c>
      <c r="R90" s="84">
        <v>468.0</v>
      </c>
      <c r="S90" s="84">
        <v>1039.0</v>
      </c>
      <c r="T90" s="84">
        <v>66.0</v>
      </c>
      <c r="U90" s="84">
        <v>184.0</v>
      </c>
      <c r="V90" s="84">
        <v>548.0</v>
      </c>
      <c r="W90" s="84">
        <v>240.0</v>
      </c>
      <c r="X90" s="84">
        <v>104.0</v>
      </c>
      <c r="Y90" s="84">
        <v>161.0</v>
      </c>
      <c r="Z90" s="84">
        <v>1573.0</v>
      </c>
      <c r="AA90" s="84">
        <v>1350.0</v>
      </c>
      <c r="AB90" s="84">
        <v>964.0</v>
      </c>
      <c r="AC90" s="84">
        <v>873.0</v>
      </c>
    </row>
    <row r="91">
      <c r="A91" s="75">
        <f t="shared" si="1"/>
        <v>20492</v>
      </c>
      <c r="B91" s="76">
        <v>89.0</v>
      </c>
      <c r="C91" s="85">
        <v>20.0</v>
      </c>
      <c r="D91" s="85">
        <v>7.0</v>
      </c>
      <c r="E91" s="86">
        <v>0.0</v>
      </c>
      <c r="F91" s="87">
        <v>9869.0</v>
      </c>
      <c r="G91" s="87">
        <v>0.0</v>
      </c>
      <c r="H91" s="87">
        <v>245.0</v>
      </c>
      <c r="I91" s="87">
        <v>127.0</v>
      </c>
      <c r="J91" s="87">
        <v>366.0</v>
      </c>
      <c r="K91" s="87">
        <v>791.0</v>
      </c>
      <c r="L91" s="87">
        <v>326.0</v>
      </c>
      <c r="M91" s="87">
        <v>1006.0</v>
      </c>
      <c r="N91" s="87">
        <v>184.0</v>
      </c>
      <c r="O91" s="87">
        <v>401.0</v>
      </c>
      <c r="P91" s="87">
        <v>197.0</v>
      </c>
      <c r="Q91" s="87">
        <v>701.0</v>
      </c>
      <c r="R91" s="87">
        <v>461.0</v>
      </c>
      <c r="S91" s="87">
        <v>765.0</v>
      </c>
      <c r="T91" s="87">
        <v>18.0</v>
      </c>
      <c r="U91" s="87">
        <v>44.0</v>
      </c>
      <c r="V91" s="87">
        <v>729.0</v>
      </c>
      <c r="W91" s="87">
        <v>261.0</v>
      </c>
      <c r="X91" s="87">
        <v>33.0</v>
      </c>
      <c r="Y91" s="87">
        <v>78.0</v>
      </c>
      <c r="Z91" s="87">
        <v>1096.0</v>
      </c>
      <c r="AA91" s="87">
        <v>1555.0</v>
      </c>
      <c r="AB91" s="87">
        <v>763.0</v>
      </c>
      <c r="AC91" s="87">
        <v>476.0</v>
      </c>
    </row>
    <row r="92">
      <c r="A92" s="81">
        <f t="shared" si="1"/>
        <v>23283</v>
      </c>
      <c r="B92" s="82">
        <v>90.0</v>
      </c>
      <c r="C92" s="82">
        <v>20.0</v>
      </c>
      <c r="D92" s="82">
        <v>8.0</v>
      </c>
      <c r="E92" s="83">
        <v>0.0</v>
      </c>
      <c r="F92" s="84">
        <v>10671.0</v>
      </c>
      <c r="G92" s="84">
        <v>0.0</v>
      </c>
      <c r="H92" s="84">
        <v>224.0</v>
      </c>
      <c r="I92" s="84">
        <v>283.0</v>
      </c>
      <c r="J92" s="84">
        <v>489.0</v>
      </c>
      <c r="K92" s="84">
        <v>732.0</v>
      </c>
      <c r="L92" s="84">
        <v>859.0</v>
      </c>
      <c r="M92" s="84">
        <v>1532.0</v>
      </c>
      <c r="N92" s="84">
        <v>214.0</v>
      </c>
      <c r="O92" s="84">
        <v>486.0</v>
      </c>
      <c r="P92" s="84">
        <v>152.0</v>
      </c>
      <c r="Q92" s="84">
        <v>615.0</v>
      </c>
      <c r="R92" s="84">
        <v>573.0</v>
      </c>
      <c r="S92" s="84">
        <v>849.0</v>
      </c>
      <c r="T92" s="84">
        <v>33.0</v>
      </c>
      <c r="U92" s="84">
        <v>300.0</v>
      </c>
      <c r="V92" s="84">
        <v>536.0</v>
      </c>
      <c r="W92" s="84">
        <v>129.0</v>
      </c>
      <c r="X92" s="84">
        <v>56.0</v>
      </c>
      <c r="Y92" s="84">
        <v>101.0</v>
      </c>
      <c r="Z92" s="84">
        <v>1402.0</v>
      </c>
      <c r="AA92" s="84">
        <v>1543.0</v>
      </c>
      <c r="AB92" s="84">
        <v>839.0</v>
      </c>
      <c r="AC92" s="84">
        <v>665.0</v>
      </c>
    </row>
    <row r="93">
      <c r="A93" s="75">
        <f t="shared" si="1"/>
        <v>26956</v>
      </c>
      <c r="B93" s="76">
        <v>91.0</v>
      </c>
      <c r="C93" s="85">
        <v>20.0</v>
      </c>
      <c r="D93" s="85">
        <v>9.0</v>
      </c>
      <c r="E93" s="86">
        <v>0.0</v>
      </c>
      <c r="F93" s="87">
        <v>12036.0</v>
      </c>
      <c r="G93" s="87">
        <v>0.0</v>
      </c>
      <c r="H93" s="87">
        <v>250.0</v>
      </c>
      <c r="I93" s="87">
        <v>281.0</v>
      </c>
      <c r="J93" s="87">
        <v>489.0</v>
      </c>
      <c r="K93" s="87">
        <v>754.0</v>
      </c>
      <c r="L93" s="87">
        <v>1083.0</v>
      </c>
      <c r="M93" s="87">
        <v>1975.0</v>
      </c>
      <c r="N93" s="87">
        <v>236.0</v>
      </c>
      <c r="O93" s="87">
        <v>546.0</v>
      </c>
      <c r="P93" s="87">
        <v>239.0</v>
      </c>
      <c r="Q93" s="87">
        <v>801.0</v>
      </c>
      <c r="R93" s="87">
        <v>578.0</v>
      </c>
      <c r="S93" s="87">
        <v>877.0</v>
      </c>
      <c r="T93" s="87">
        <v>122.0</v>
      </c>
      <c r="U93" s="87">
        <v>320.0</v>
      </c>
      <c r="V93" s="87">
        <v>713.0</v>
      </c>
      <c r="W93" s="87">
        <v>131.0</v>
      </c>
      <c r="X93" s="87">
        <v>56.0</v>
      </c>
      <c r="Y93" s="87">
        <v>103.0</v>
      </c>
      <c r="Z93" s="87">
        <v>1809.0</v>
      </c>
      <c r="AA93" s="87">
        <v>1927.0</v>
      </c>
      <c r="AB93" s="87">
        <v>873.0</v>
      </c>
      <c r="AC93" s="87">
        <v>757.0</v>
      </c>
    </row>
    <row r="94">
      <c r="A94" s="81">
        <f t="shared" si="1"/>
        <v>26636</v>
      </c>
      <c r="B94" s="82">
        <v>92.0</v>
      </c>
      <c r="C94" s="82">
        <v>20.0</v>
      </c>
      <c r="D94" s="82">
        <v>10.0</v>
      </c>
      <c r="E94" s="83">
        <v>0.0</v>
      </c>
      <c r="F94" s="84">
        <v>11807.0</v>
      </c>
      <c r="G94" s="84">
        <v>0.0</v>
      </c>
      <c r="H94" s="84">
        <v>250.0</v>
      </c>
      <c r="I94" s="84">
        <v>305.0</v>
      </c>
      <c r="J94" s="84">
        <v>489.0</v>
      </c>
      <c r="K94" s="84">
        <v>756.0</v>
      </c>
      <c r="L94" s="84">
        <v>1079.0</v>
      </c>
      <c r="M94" s="84">
        <v>1946.0</v>
      </c>
      <c r="N94" s="84">
        <v>215.0</v>
      </c>
      <c r="O94" s="84">
        <v>546.0</v>
      </c>
      <c r="P94" s="84">
        <v>237.0</v>
      </c>
      <c r="Q94" s="84">
        <v>796.0</v>
      </c>
      <c r="R94" s="84">
        <v>578.0</v>
      </c>
      <c r="S94" s="84">
        <v>877.0</v>
      </c>
      <c r="T94" s="84">
        <v>117.0</v>
      </c>
      <c r="U94" s="84">
        <v>316.0</v>
      </c>
      <c r="V94" s="84">
        <v>702.0</v>
      </c>
      <c r="W94" s="84">
        <v>131.0</v>
      </c>
      <c r="X94" s="84">
        <v>56.0</v>
      </c>
      <c r="Y94" s="84">
        <v>103.0</v>
      </c>
      <c r="Z94" s="84">
        <v>1782.0</v>
      </c>
      <c r="AA94" s="84">
        <v>1918.0</v>
      </c>
      <c r="AB94" s="84">
        <v>873.0</v>
      </c>
      <c r="AC94" s="84">
        <v>757.0</v>
      </c>
    </row>
    <row r="95">
      <c r="A95" s="75">
        <f t="shared" si="1"/>
        <v>20626</v>
      </c>
      <c r="B95" s="76">
        <v>93.0</v>
      </c>
      <c r="C95" s="85">
        <v>20.0</v>
      </c>
      <c r="D95" s="85">
        <v>11.0</v>
      </c>
      <c r="E95" s="86">
        <v>0.0</v>
      </c>
      <c r="F95" s="87">
        <v>9688.0</v>
      </c>
      <c r="G95" s="87">
        <v>0.0</v>
      </c>
      <c r="H95" s="87">
        <v>273.0</v>
      </c>
      <c r="I95" s="87">
        <v>148.0</v>
      </c>
      <c r="J95" s="87">
        <v>347.0</v>
      </c>
      <c r="K95" s="87">
        <v>774.0</v>
      </c>
      <c r="L95" s="87">
        <v>382.0</v>
      </c>
      <c r="M95" s="87">
        <v>1052.0</v>
      </c>
      <c r="N95" s="87">
        <v>161.0</v>
      </c>
      <c r="O95" s="87">
        <v>421.0</v>
      </c>
      <c r="P95" s="87">
        <v>198.0</v>
      </c>
      <c r="Q95" s="87">
        <v>653.0</v>
      </c>
      <c r="R95" s="87">
        <v>517.0</v>
      </c>
      <c r="S95" s="87">
        <v>928.0</v>
      </c>
      <c r="T95" s="87">
        <v>21.0</v>
      </c>
      <c r="U95" s="87">
        <v>32.0</v>
      </c>
      <c r="V95" s="87">
        <v>696.0</v>
      </c>
      <c r="W95" s="87">
        <v>167.0</v>
      </c>
      <c r="X95" s="87">
        <v>19.0</v>
      </c>
      <c r="Y95" s="87">
        <v>43.0</v>
      </c>
      <c r="Z95" s="87">
        <v>1180.0</v>
      </c>
      <c r="AA95" s="87">
        <v>1691.0</v>
      </c>
      <c r="AB95" s="87">
        <v>741.0</v>
      </c>
      <c r="AC95" s="87">
        <v>494.0</v>
      </c>
    </row>
    <row r="96">
      <c r="A96" s="81">
        <f t="shared" si="1"/>
        <v>21609</v>
      </c>
      <c r="B96" s="82">
        <v>94.0</v>
      </c>
      <c r="C96" s="82">
        <v>20.0</v>
      </c>
      <c r="D96" s="82">
        <v>12.0</v>
      </c>
      <c r="E96" s="83">
        <v>0.0</v>
      </c>
      <c r="F96" s="84">
        <v>9688.0</v>
      </c>
      <c r="G96" s="84">
        <v>0.0</v>
      </c>
      <c r="H96" s="84">
        <v>224.0</v>
      </c>
      <c r="I96" s="84">
        <v>284.0</v>
      </c>
      <c r="J96" s="84">
        <v>347.0</v>
      </c>
      <c r="K96" s="84">
        <v>774.0</v>
      </c>
      <c r="L96" s="84">
        <v>847.0</v>
      </c>
      <c r="M96" s="84">
        <v>1538.0</v>
      </c>
      <c r="N96" s="84">
        <v>153.0</v>
      </c>
      <c r="O96" s="84">
        <v>441.0</v>
      </c>
      <c r="P96" s="84">
        <v>160.0</v>
      </c>
      <c r="Q96" s="84">
        <v>637.0</v>
      </c>
      <c r="R96" s="84">
        <v>534.0</v>
      </c>
      <c r="S96" s="84">
        <v>821.0</v>
      </c>
      <c r="T96" s="84">
        <v>33.0</v>
      </c>
      <c r="U96" s="84">
        <v>293.0</v>
      </c>
      <c r="V96" s="84">
        <v>541.0</v>
      </c>
      <c r="W96" s="84">
        <v>129.0</v>
      </c>
      <c r="X96" s="84">
        <v>19.0</v>
      </c>
      <c r="Y96" s="84">
        <v>41.0</v>
      </c>
      <c r="Z96" s="84">
        <v>1180.0</v>
      </c>
      <c r="AA96" s="84">
        <v>1691.0</v>
      </c>
      <c r="AB96" s="84">
        <v>741.0</v>
      </c>
      <c r="AC96" s="84">
        <v>493.0</v>
      </c>
    </row>
    <row r="97">
      <c r="A97" s="75">
        <f t="shared" si="1"/>
        <v>24449</v>
      </c>
      <c r="B97" s="76">
        <v>95.0</v>
      </c>
      <c r="C97" s="85">
        <v>20.0</v>
      </c>
      <c r="D97" s="85">
        <v>13.0</v>
      </c>
      <c r="E97" s="86">
        <v>0.0</v>
      </c>
      <c r="F97" s="87">
        <v>10782.0</v>
      </c>
      <c r="G97" s="87">
        <v>0.0</v>
      </c>
      <c r="H97" s="87">
        <v>250.0</v>
      </c>
      <c r="I97" s="87">
        <v>278.0</v>
      </c>
      <c r="J97" s="87">
        <v>347.0</v>
      </c>
      <c r="K97" s="87">
        <v>783.0</v>
      </c>
      <c r="L97" s="87">
        <v>1082.0</v>
      </c>
      <c r="M97" s="87">
        <v>1854.0</v>
      </c>
      <c r="N97" s="87">
        <v>162.0</v>
      </c>
      <c r="O97" s="87">
        <v>561.0</v>
      </c>
      <c r="P97" s="87">
        <v>241.0</v>
      </c>
      <c r="Q97" s="87">
        <v>818.0</v>
      </c>
      <c r="R97" s="87">
        <v>538.0</v>
      </c>
      <c r="S97" s="87">
        <v>843.0</v>
      </c>
      <c r="T97" s="87">
        <v>117.0</v>
      </c>
      <c r="U97" s="87">
        <v>309.0</v>
      </c>
      <c r="V97" s="87">
        <v>621.0</v>
      </c>
      <c r="W97" s="87">
        <v>131.0</v>
      </c>
      <c r="X97" s="87">
        <v>19.0</v>
      </c>
      <c r="Y97" s="87">
        <v>43.0</v>
      </c>
      <c r="Z97" s="87">
        <v>1342.0</v>
      </c>
      <c r="AA97" s="87">
        <v>1949.0</v>
      </c>
      <c r="AB97" s="87">
        <v>796.0</v>
      </c>
      <c r="AC97" s="87">
        <v>583.0</v>
      </c>
    </row>
    <row r="98">
      <c r="A98" s="81">
        <f t="shared" si="1"/>
        <v>23685</v>
      </c>
      <c r="B98" s="82">
        <v>96.0</v>
      </c>
      <c r="C98" s="82">
        <v>20.0</v>
      </c>
      <c r="D98" s="82">
        <v>14.0</v>
      </c>
      <c r="E98" s="83">
        <v>0.0</v>
      </c>
      <c r="F98" s="84">
        <v>11370.0</v>
      </c>
      <c r="G98" s="84">
        <v>0.0</v>
      </c>
      <c r="H98" s="84">
        <v>273.0</v>
      </c>
      <c r="I98" s="84">
        <v>148.0</v>
      </c>
      <c r="J98" s="84">
        <v>347.0</v>
      </c>
      <c r="K98" s="84">
        <v>785.0</v>
      </c>
      <c r="L98" s="84">
        <v>584.0</v>
      </c>
      <c r="M98" s="84">
        <v>1287.0</v>
      </c>
      <c r="N98" s="84">
        <v>180.0</v>
      </c>
      <c r="O98" s="84">
        <v>541.0</v>
      </c>
      <c r="P98" s="84">
        <v>242.0</v>
      </c>
      <c r="Q98" s="84">
        <v>664.0</v>
      </c>
      <c r="R98" s="84">
        <v>527.0</v>
      </c>
      <c r="S98" s="84">
        <v>966.0</v>
      </c>
      <c r="T98" s="84">
        <v>23.0</v>
      </c>
      <c r="U98" s="84">
        <v>46.0</v>
      </c>
      <c r="V98" s="84">
        <v>796.0</v>
      </c>
      <c r="W98" s="84">
        <v>170.0</v>
      </c>
      <c r="X98" s="84">
        <v>19.0</v>
      </c>
      <c r="Y98" s="84">
        <v>43.0</v>
      </c>
      <c r="Z98" s="84">
        <v>1342.0</v>
      </c>
      <c r="AA98" s="84">
        <v>1952.0</v>
      </c>
      <c r="AB98" s="84">
        <v>796.0</v>
      </c>
      <c r="AC98" s="84">
        <v>584.0</v>
      </c>
    </row>
    <row r="99">
      <c r="A99" s="88" t="s">
        <v>4</v>
      </c>
      <c r="B99" s="89" t="s">
        <v>28</v>
      </c>
      <c r="C99" s="90" t="s">
        <v>1</v>
      </c>
      <c r="D99" s="91" t="s">
        <v>8</v>
      </c>
      <c r="E99" s="92" t="s">
        <v>29</v>
      </c>
      <c r="F99" s="93" t="s">
        <v>30</v>
      </c>
      <c r="G99" s="93" t="s">
        <v>31</v>
      </c>
      <c r="H99" s="93" t="s">
        <v>32</v>
      </c>
      <c r="I99" s="93" t="s">
        <v>33</v>
      </c>
      <c r="J99" s="93" t="s">
        <v>34</v>
      </c>
      <c r="K99" s="93" t="s">
        <v>35</v>
      </c>
      <c r="L99" s="93" t="s">
        <v>36</v>
      </c>
      <c r="M99" s="93" t="s">
        <v>37</v>
      </c>
      <c r="N99" s="93" t="s">
        <v>38</v>
      </c>
      <c r="O99" s="93" t="s">
        <v>39</v>
      </c>
      <c r="P99" s="93" t="s">
        <v>40</v>
      </c>
      <c r="Q99" s="93" t="s">
        <v>41</v>
      </c>
      <c r="R99" s="93" t="s">
        <v>42</v>
      </c>
      <c r="S99" s="93" t="s">
        <v>43</v>
      </c>
      <c r="T99" s="93" t="s">
        <v>44</v>
      </c>
      <c r="U99" s="93" t="s">
        <v>45</v>
      </c>
      <c r="V99" s="93" t="s">
        <v>46</v>
      </c>
      <c r="W99" s="93" t="s">
        <v>47</v>
      </c>
      <c r="X99" s="93" t="s">
        <v>48</v>
      </c>
      <c r="Y99" s="93" t="s">
        <v>49</v>
      </c>
      <c r="Z99" s="93" t="s">
        <v>50</v>
      </c>
      <c r="AA99" s="93" t="s">
        <v>51</v>
      </c>
      <c r="AB99" s="93" t="s">
        <v>52</v>
      </c>
      <c r="AC99" s="94" t="s">
        <v>53</v>
      </c>
    </row>
    <row r="100" ht="30.0" customHeight="1">
      <c r="A100" s="65" t="s">
        <v>27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7"/>
    </row>
    <row r="101">
      <c r="A101" s="95"/>
      <c r="B101" s="5"/>
      <c r="C101" s="96"/>
      <c r="D101" s="97"/>
      <c r="E101" s="5"/>
      <c r="F101" s="5"/>
    </row>
    <row r="102">
      <c r="A102" s="95"/>
      <c r="B102" s="5"/>
      <c r="C102" s="96"/>
      <c r="D102" s="97"/>
      <c r="E102" s="5"/>
      <c r="F102" s="5"/>
    </row>
    <row r="103">
      <c r="A103" s="95"/>
      <c r="B103" s="5"/>
      <c r="C103" s="96"/>
      <c r="D103" s="97"/>
      <c r="E103" s="5"/>
      <c r="F103" s="5"/>
    </row>
    <row r="104">
      <c r="A104" s="95"/>
      <c r="B104" s="5"/>
      <c r="C104" s="96"/>
      <c r="D104" s="97"/>
      <c r="E104" s="5"/>
      <c r="F104" s="5"/>
    </row>
    <row r="105">
      <c r="A105" s="95"/>
      <c r="B105" s="5"/>
      <c r="C105" s="96"/>
      <c r="D105" s="97"/>
      <c r="E105" s="5"/>
      <c r="F105" s="5"/>
    </row>
    <row r="106">
      <c r="A106" s="95"/>
      <c r="B106" s="5"/>
      <c r="C106" s="96"/>
      <c r="D106" s="97"/>
      <c r="E106" s="5"/>
      <c r="F106" s="5"/>
    </row>
    <row r="107">
      <c r="A107" s="95"/>
      <c r="B107" s="5"/>
      <c r="C107" s="96"/>
      <c r="D107" s="97"/>
      <c r="E107" s="5"/>
      <c r="F107" s="5"/>
    </row>
    <row r="108">
      <c r="A108" s="95"/>
      <c r="B108" s="5"/>
      <c r="C108" s="96"/>
      <c r="D108" s="97"/>
      <c r="E108" s="5"/>
      <c r="F108" s="5"/>
    </row>
    <row r="109">
      <c r="A109" s="95"/>
      <c r="B109" s="5"/>
      <c r="C109" s="96"/>
      <c r="D109" s="97"/>
      <c r="E109" s="5"/>
      <c r="F109" s="5"/>
    </row>
    <row r="110">
      <c r="A110" s="95"/>
      <c r="B110" s="5"/>
      <c r="C110" s="96"/>
      <c r="D110" s="97"/>
      <c r="E110" s="5"/>
      <c r="F110" s="5"/>
    </row>
    <row r="111">
      <c r="A111" s="95"/>
      <c r="B111" s="5"/>
      <c r="C111" s="96"/>
      <c r="D111" s="97"/>
      <c r="E111" s="5"/>
      <c r="F111" s="5"/>
    </row>
    <row r="112">
      <c r="A112" s="95"/>
      <c r="B112" s="5"/>
      <c r="C112" s="96"/>
      <c r="D112" s="97"/>
      <c r="E112" s="5"/>
      <c r="F112" s="5"/>
    </row>
    <row r="113">
      <c r="A113" s="95"/>
      <c r="B113" s="5"/>
      <c r="C113" s="96"/>
      <c r="D113" s="97"/>
      <c r="E113" s="5"/>
      <c r="F113" s="5"/>
    </row>
    <row r="114">
      <c r="A114" s="95"/>
      <c r="B114" s="5"/>
      <c r="C114" s="96"/>
      <c r="D114" s="97"/>
      <c r="E114" s="5"/>
      <c r="F114" s="5"/>
    </row>
    <row r="115">
      <c r="A115" s="95"/>
      <c r="B115" s="5"/>
      <c r="C115" s="96"/>
      <c r="D115" s="97"/>
      <c r="E115" s="5"/>
      <c r="F115" s="5"/>
    </row>
    <row r="116">
      <c r="A116" s="95"/>
      <c r="B116" s="5"/>
      <c r="C116" s="96"/>
      <c r="D116" s="97"/>
      <c r="E116" s="5"/>
      <c r="F116" s="5"/>
    </row>
    <row r="117">
      <c r="A117" s="95"/>
      <c r="B117" s="5"/>
      <c r="C117" s="96"/>
      <c r="D117" s="97"/>
      <c r="E117" s="5"/>
      <c r="F117" s="5"/>
    </row>
    <row r="118">
      <c r="A118" s="95"/>
      <c r="B118" s="5"/>
      <c r="C118" s="96"/>
      <c r="D118" s="97"/>
      <c r="E118" s="5"/>
      <c r="F118" s="5"/>
    </row>
    <row r="119">
      <c r="A119" s="95"/>
      <c r="B119" s="5"/>
      <c r="C119" s="96"/>
      <c r="D119" s="97"/>
      <c r="E119" s="5"/>
      <c r="F119" s="5"/>
    </row>
    <row r="120">
      <c r="A120" s="95"/>
      <c r="B120" s="5"/>
      <c r="C120" s="96"/>
      <c r="D120" s="97"/>
      <c r="E120" s="5"/>
      <c r="F120" s="5"/>
    </row>
    <row r="121">
      <c r="A121" s="95"/>
      <c r="B121" s="5"/>
      <c r="C121" s="96"/>
      <c r="D121" s="97"/>
      <c r="E121" s="5"/>
      <c r="F121" s="5"/>
    </row>
    <row r="122">
      <c r="A122" s="95"/>
      <c r="B122" s="5"/>
      <c r="C122" s="96"/>
      <c r="D122" s="97"/>
      <c r="E122" s="5"/>
      <c r="F122" s="5"/>
    </row>
    <row r="123">
      <c r="A123" s="95"/>
      <c r="B123" s="5"/>
      <c r="C123" s="96"/>
      <c r="D123" s="97"/>
      <c r="E123" s="5"/>
      <c r="F123" s="5"/>
    </row>
    <row r="124">
      <c r="A124" s="95"/>
      <c r="B124" s="5"/>
      <c r="C124" s="96"/>
      <c r="D124" s="97"/>
      <c r="E124" s="5"/>
      <c r="F124" s="5"/>
    </row>
    <row r="125">
      <c r="A125" s="95"/>
      <c r="B125" s="5"/>
      <c r="C125" s="96"/>
      <c r="D125" s="97"/>
      <c r="E125" s="5"/>
      <c r="F125" s="5"/>
    </row>
    <row r="126">
      <c r="A126" s="95"/>
      <c r="B126" s="5"/>
      <c r="C126" s="96"/>
      <c r="D126" s="97"/>
      <c r="E126" s="5"/>
      <c r="F126" s="5"/>
    </row>
    <row r="127">
      <c r="A127" s="95"/>
      <c r="B127" s="5"/>
      <c r="C127" s="96"/>
      <c r="D127" s="97"/>
      <c r="E127" s="5"/>
      <c r="F127" s="5"/>
    </row>
    <row r="128">
      <c r="A128" s="95"/>
      <c r="B128" s="5"/>
      <c r="C128" s="96"/>
      <c r="D128" s="97"/>
      <c r="E128" s="5"/>
      <c r="F128" s="5"/>
    </row>
    <row r="129">
      <c r="A129" s="95"/>
      <c r="B129" s="5"/>
      <c r="C129" s="96"/>
      <c r="D129" s="97"/>
      <c r="E129" s="5"/>
      <c r="F129" s="5"/>
    </row>
    <row r="130">
      <c r="A130" s="95"/>
      <c r="B130" s="5"/>
      <c r="C130" s="96"/>
      <c r="D130" s="97"/>
      <c r="E130" s="5"/>
      <c r="F130" s="5"/>
    </row>
    <row r="131">
      <c r="A131" s="95"/>
      <c r="B131" s="5"/>
      <c r="C131" s="96"/>
      <c r="D131" s="97"/>
      <c r="E131" s="5"/>
      <c r="F131" s="5"/>
    </row>
    <row r="132">
      <c r="A132" s="95"/>
      <c r="B132" s="5"/>
      <c r="C132" s="96"/>
      <c r="D132" s="97"/>
      <c r="E132" s="5"/>
      <c r="F132" s="5"/>
    </row>
    <row r="133">
      <c r="A133" s="95"/>
      <c r="B133" s="5"/>
      <c r="C133" s="96"/>
      <c r="D133" s="97"/>
      <c r="E133" s="5"/>
      <c r="F133" s="5"/>
    </row>
    <row r="134">
      <c r="A134" s="95"/>
      <c r="B134" s="5"/>
      <c r="C134" s="96"/>
      <c r="D134" s="97"/>
      <c r="E134" s="5"/>
      <c r="F134" s="5"/>
    </row>
    <row r="135">
      <c r="A135" s="95"/>
      <c r="B135" s="5"/>
      <c r="C135" s="96"/>
      <c r="D135" s="97"/>
      <c r="E135" s="5"/>
      <c r="F135" s="5"/>
    </row>
    <row r="136">
      <c r="A136" s="95"/>
      <c r="B136" s="5"/>
      <c r="C136" s="96"/>
      <c r="D136" s="97"/>
      <c r="E136" s="5"/>
      <c r="F136" s="5"/>
    </row>
    <row r="137">
      <c r="A137" s="95"/>
      <c r="B137" s="5"/>
      <c r="C137" s="96"/>
      <c r="D137" s="97"/>
      <c r="E137" s="5"/>
      <c r="F137" s="5"/>
    </row>
    <row r="138">
      <c r="A138" s="95"/>
      <c r="B138" s="5"/>
      <c r="C138" s="96"/>
      <c r="D138" s="97"/>
      <c r="E138" s="5"/>
      <c r="F138" s="5"/>
    </row>
    <row r="139">
      <c r="A139" s="95"/>
      <c r="B139" s="5"/>
      <c r="C139" s="96"/>
      <c r="D139" s="97"/>
      <c r="E139" s="5"/>
      <c r="F139" s="5"/>
    </row>
    <row r="140">
      <c r="A140" s="95"/>
      <c r="B140" s="5"/>
      <c r="C140" s="96"/>
      <c r="D140" s="97"/>
      <c r="E140" s="5"/>
      <c r="F140" s="5"/>
    </row>
    <row r="141">
      <c r="A141" s="95"/>
      <c r="B141" s="5"/>
      <c r="C141" s="96"/>
      <c r="D141" s="97"/>
      <c r="E141" s="5"/>
      <c r="F141" s="5"/>
    </row>
    <row r="142">
      <c r="A142" s="95"/>
      <c r="B142" s="5"/>
      <c r="C142" s="96"/>
      <c r="D142" s="97"/>
      <c r="E142" s="5"/>
      <c r="F142" s="5"/>
    </row>
    <row r="143">
      <c r="A143" s="95"/>
      <c r="B143" s="5"/>
      <c r="C143" s="96"/>
      <c r="D143" s="97"/>
      <c r="E143" s="5"/>
      <c r="F143" s="5"/>
    </row>
    <row r="144">
      <c r="A144" s="95"/>
      <c r="B144" s="5"/>
      <c r="C144" s="96"/>
      <c r="D144" s="97"/>
      <c r="E144" s="5"/>
      <c r="F144" s="5"/>
    </row>
    <row r="145">
      <c r="A145" s="95"/>
      <c r="B145" s="5"/>
      <c r="C145" s="96"/>
      <c r="D145" s="97"/>
      <c r="E145" s="5"/>
      <c r="F145" s="5"/>
    </row>
    <row r="146">
      <c r="A146" s="95"/>
      <c r="B146" s="5"/>
      <c r="C146" s="96"/>
      <c r="D146" s="97"/>
      <c r="E146" s="5"/>
      <c r="F146" s="5"/>
    </row>
    <row r="147">
      <c r="A147" s="95"/>
      <c r="B147" s="5"/>
      <c r="C147" s="96"/>
      <c r="D147" s="97"/>
      <c r="E147" s="5"/>
      <c r="F147" s="5"/>
    </row>
    <row r="148">
      <c r="A148" s="95"/>
      <c r="B148" s="5"/>
      <c r="C148" s="96"/>
      <c r="D148" s="97"/>
      <c r="E148" s="5"/>
      <c r="F148" s="5"/>
    </row>
    <row r="149">
      <c r="A149" s="95"/>
      <c r="B149" s="5"/>
      <c r="C149" s="96"/>
      <c r="D149" s="97"/>
      <c r="E149" s="5"/>
      <c r="F149" s="5"/>
    </row>
    <row r="150">
      <c r="A150" s="95"/>
      <c r="B150" s="5"/>
      <c r="C150" s="96"/>
      <c r="D150" s="97"/>
      <c r="E150" s="5"/>
      <c r="F150" s="5"/>
    </row>
    <row r="151">
      <c r="A151" s="95"/>
      <c r="B151" s="5"/>
      <c r="C151" s="96"/>
      <c r="D151" s="97"/>
      <c r="E151" s="5"/>
      <c r="F151" s="5"/>
    </row>
    <row r="152">
      <c r="A152" s="95"/>
      <c r="B152" s="5"/>
      <c r="C152" s="96"/>
      <c r="D152" s="97"/>
      <c r="E152" s="5"/>
      <c r="F152" s="5"/>
    </row>
    <row r="153">
      <c r="A153" s="95"/>
      <c r="B153" s="5"/>
      <c r="C153" s="96"/>
      <c r="D153" s="97"/>
      <c r="E153" s="5"/>
      <c r="F153" s="5"/>
    </row>
    <row r="154">
      <c r="A154" s="95"/>
      <c r="B154" s="5"/>
      <c r="C154" s="96"/>
      <c r="D154" s="97"/>
      <c r="E154" s="5"/>
      <c r="F154" s="5"/>
    </row>
    <row r="155">
      <c r="A155" s="95"/>
      <c r="B155" s="5"/>
      <c r="C155" s="96"/>
      <c r="D155" s="97"/>
      <c r="E155" s="5"/>
      <c r="F155" s="5"/>
    </row>
    <row r="156">
      <c r="A156" s="95"/>
      <c r="B156" s="5"/>
      <c r="C156" s="96"/>
      <c r="D156" s="97"/>
      <c r="E156" s="5"/>
      <c r="F156" s="5"/>
    </row>
    <row r="157">
      <c r="A157" s="95"/>
      <c r="B157" s="5"/>
      <c r="C157" s="96"/>
      <c r="D157" s="97"/>
      <c r="E157" s="5"/>
      <c r="F157" s="5"/>
    </row>
    <row r="158">
      <c r="A158" s="95"/>
      <c r="B158" s="5"/>
      <c r="C158" s="96"/>
      <c r="D158" s="97"/>
      <c r="E158" s="5"/>
      <c r="F158" s="5"/>
    </row>
    <row r="159">
      <c r="A159" s="95"/>
      <c r="B159" s="5"/>
      <c r="C159" s="96"/>
      <c r="D159" s="97"/>
      <c r="E159" s="5"/>
      <c r="F159" s="5"/>
    </row>
    <row r="160">
      <c r="A160" s="95"/>
      <c r="B160" s="5"/>
      <c r="C160" s="96"/>
      <c r="D160" s="97"/>
      <c r="E160" s="5"/>
      <c r="F160" s="5"/>
    </row>
    <row r="161">
      <c r="A161" s="95"/>
      <c r="B161" s="5"/>
      <c r="C161" s="96"/>
      <c r="D161" s="97"/>
      <c r="E161" s="5"/>
      <c r="F161" s="5"/>
    </row>
    <row r="162">
      <c r="A162" s="95"/>
      <c r="B162" s="5"/>
      <c r="C162" s="96"/>
      <c r="D162" s="97"/>
      <c r="E162" s="5"/>
      <c r="F162" s="5"/>
    </row>
    <row r="163">
      <c r="A163" s="95"/>
      <c r="B163" s="5"/>
      <c r="C163" s="96"/>
      <c r="D163" s="97"/>
      <c r="E163" s="5"/>
      <c r="F163" s="5"/>
    </row>
    <row r="164">
      <c r="A164" s="95"/>
      <c r="B164" s="5"/>
      <c r="C164" s="96"/>
      <c r="D164" s="97"/>
      <c r="E164" s="5"/>
      <c r="F164" s="5"/>
    </row>
    <row r="165">
      <c r="A165" s="95"/>
      <c r="B165" s="5"/>
      <c r="C165" s="96"/>
      <c r="D165" s="97"/>
      <c r="E165" s="5"/>
      <c r="F165" s="5"/>
    </row>
    <row r="166">
      <c r="A166" s="95"/>
      <c r="B166" s="5"/>
      <c r="C166" s="96"/>
      <c r="D166" s="97"/>
      <c r="E166" s="5"/>
      <c r="F166" s="5"/>
    </row>
    <row r="167">
      <c r="A167" s="95"/>
      <c r="B167" s="5"/>
      <c r="C167" s="96"/>
      <c r="D167" s="97"/>
      <c r="E167" s="5"/>
      <c r="F167" s="5"/>
    </row>
    <row r="168">
      <c r="A168" s="95"/>
      <c r="B168" s="5"/>
      <c r="C168" s="96"/>
      <c r="D168" s="97"/>
      <c r="E168" s="5"/>
      <c r="F168" s="5"/>
    </row>
    <row r="169">
      <c r="A169" s="95"/>
      <c r="B169" s="5"/>
      <c r="C169" s="96"/>
      <c r="D169" s="97"/>
      <c r="E169" s="5"/>
      <c r="F169" s="5"/>
    </row>
    <row r="170">
      <c r="A170" s="95"/>
      <c r="B170" s="5"/>
      <c r="C170" s="96"/>
      <c r="D170" s="97"/>
      <c r="E170" s="5"/>
      <c r="F170" s="5"/>
    </row>
    <row r="171">
      <c r="A171" s="95"/>
      <c r="B171" s="5"/>
      <c r="C171" s="96"/>
      <c r="D171" s="97"/>
      <c r="E171" s="5"/>
      <c r="F171" s="5"/>
    </row>
    <row r="172">
      <c r="A172" s="95"/>
      <c r="B172" s="5"/>
      <c r="C172" s="96"/>
      <c r="D172" s="97"/>
      <c r="E172" s="5"/>
      <c r="F172" s="5"/>
    </row>
    <row r="173">
      <c r="A173" s="95"/>
      <c r="B173" s="5"/>
      <c r="C173" s="96"/>
      <c r="D173" s="97"/>
      <c r="E173" s="5"/>
      <c r="F173" s="5"/>
    </row>
    <row r="174">
      <c r="A174" s="95"/>
      <c r="B174" s="5"/>
      <c r="C174" s="96"/>
      <c r="D174" s="97"/>
      <c r="E174" s="5"/>
      <c r="F174" s="5"/>
    </row>
    <row r="175">
      <c r="A175" s="95"/>
      <c r="B175" s="5"/>
      <c r="C175" s="96"/>
      <c r="D175" s="97"/>
      <c r="E175" s="5"/>
      <c r="F175" s="5"/>
    </row>
    <row r="176">
      <c r="A176" s="95"/>
      <c r="B176" s="5"/>
      <c r="C176" s="96"/>
      <c r="D176" s="97"/>
      <c r="E176" s="5"/>
      <c r="F176" s="5"/>
    </row>
    <row r="177">
      <c r="A177" s="95"/>
      <c r="B177" s="5"/>
      <c r="C177" s="96"/>
      <c r="D177" s="97"/>
      <c r="E177" s="5"/>
      <c r="F177" s="5"/>
    </row>
    <row r="178">
      <c r="A178" s="95"/>
      <c r="B178" s="5"/>
      <c r="C178" s="96"/>
      <c r="D178" s="97"/>
      <c r="E178" s="5"/>
      <c r="F178" s="5"/>
    </row>
    <row r="179">
      <c r="A179" s="95"/>
      <c r="B179" s="5"/>
      <c r="C179" s="96"/>
      <c r="D179" s="97"/>
      <c r="E179" s="5"/>
      <c r="F179" s="5"/>
    </row>
    <row r="180">
      <c r="A180" s="95"/>
      <c r="B180" s="5"/>
      <c r="C180" s="96"/>
      <c r="D180" s="97"/>
      <c r="E180" s="5"/>
      <c r="F180" s="5"/>
    </row>
    <row r="181">
      <c r="A181" s="95"/>
      <c r="B181" s="5"/>
      <c r="C181" s="96"/>
      <c r="D181" s="97"/>
      <c r="E181" s="5"/>
      <c r="F181" s="5"/>
    </row>
    <row r="182">
      <c r="A182" s="95"/>
      <c r="B182" s="5"/>
      <c r="C182" s="96"/>
      <c r="D182" s="97"/>
      <c r="E182" s="5"/>
      <c r="F182" s="5"/>
    </row>
    <row r="183">
      <c r="A183" s="95"/>
      <c r="B183" s="5"/>
      <c r="C183" s="96"/>
      <c r="D183" s="97"/>
      <c r="E183" s="5"/>
      <c r="F183" s="5"/>
    </row>
    <row r="184">
      <c r="A184" s="95"/>
      <c r="B184" s="5"/>
      <c r="C184" s="96"/>
      <c r="D184" s="97"/>
      <c r="E184" s="5"/>
      <c r="F184" s="5"/>
    </row>
    <row r="185">
      <c r="A185" s="95"/>
      <c r="B185" s="5"/>
      <c r="C185" s="96"/>
      <c r="D185" s="97"/>
      <c r="E185" s="5"/>
      <c r="F185" s="5"/>
    </row>
    <row r="186">
      <c r="A186" s="95"/>
      <c r="B186" s="5"/>
      <c r="C186" s="96"/>
      <c r="D186" s="97"/>
      <c r="E186" s="5"/>
      <c r="F186" s="5"/>
    </row>
    <row r="187">
      <c r="A187" s="95"/>
      <c r="B187" s="5"/>
      <c r="C187" s="96"/>
      <c r="D187" s="97"/>
      <c r="E187" s="5"/>
      <c r="F187" s="5"/>
    </row>
    <row r="188">
      <c r="A188" s="95"/>
      <c r="B188" s="5"/>
      <c r="C188" s="96"/>
      <c r="D188" s="97"/>
      <c r="E188" s="5"/>
      <c r="F188" s="5"/>
    </row>
    <row r="189">
      <c r="A189" s="95"/>
      <c r="B189" s="5"/>
      <c r="C189" s="96"/>
      <c r="D189" s="97"/>
      <c r="E189" s="5"/>
      <c r="F189" s="5"/>
    </row>
    <row r="190">
      <c r="A190" s="95"/>
      <c r="B190" s="5"/>
      <c r="C190" s="96"/>
      <c r="D190" s="97"/>
      <c r="E190" s="5"/>
      <c r="F190" s="5"/>
    </row>
    <row r="191">
      <c r="A191" s="95"/>
      <c r="B191" s="5"/>
      <c r="C191" s="96"/>
      <c r="D191" s="97"/>
      <c r="E191" s="5"/>
      <c r="F191" s="5"/>
    </row>
    <row r="192">
      <c r="A192" s="95"/>
      <c r="B192" s="5"/>
      <c r="C192" s="96"/>
      <c r="D192" s="97"/>
      <c r="E192" s="5"/>
      <c r="F192" s="5"/>
    </row>
    <row r="193">
      <c r="A193" s="95"/>
      <c r="B193" s="5"/>
      <c r="C193" s="96"/>
      <c r="D193" s="97"/>
      <c r="E193" s="5"/>
      <c r="F193" s="5"/>
    </row>
    <row r="194">
      <c r="A194" s="95"/>
      <c r="B194" s="5"/>
      <c r="C194" s="96"/>
      <c r="D194" s="97"/>
      <c r="E194" s="5"/>
      <c r="F194" s="5"/>
    </row>
    <row r="195">
      <c r="A195" s="95"/>
      <c r="B195" s="5"/>
      <c r="C195" s="96"/>
      <c r="D195" s="97"/>
      <c r="E195" s="5"/>
      <c r="F195" s="5"/>
    </row>
    <row r="196">
      <c r="A196" s="95"/>
      <c r="B196" s="5"/>
      <c r="C196" s="96"/>
      <c r="D196" s="97"/>
      <c r="E196" s="5"/>
      <c r="F196" s="5"/>
    </row>
    <row r="197">
      <c r="A197" s="95"/>
      <c r="B197" s="5"/>
      <c r="C197" s="96"/>
      <c r="D197" s="97"/>
      <c r="E197" s="5"/>
      <c r="F197" s="5"/>
    </row>
    <row r="198">
      <c r="A198" s="95"/>
      <c r="B198" s="5"/>
      <c r="C198" s="96"/>
      <c r="D198" s="97"/>
      <c r="E198" s="5"/>
      <c r="F198" s="5"/>
    </row>
    <row r="199">
      <c r="A199" s="95"/>
      <c r="B199" s="5"/>
      <c r="C199" s="96"/>
      <c r="D199" s="97"/>
      <c r="E199" s="5"/>
      <c r="F199" s="5"/>
    </row>
    <row r="200">
      <c r="A200" s="95"/>
      <c r="B200" s="5"/>
      <c r="C200" s="96"/>
      <c r="D200" s="97"/>
      <c r="E200" s="5"/>
      <c r="F200" s="5"/>
    </row>
    <row r="201">
      <c r="A201" s="95"/>
      <c r="B201" s="5"/>
      <c r="C201" s="96"/>
      <c r="D201" s="97"/>
      <c r="E201" s="5"/>
      <c r="F201" s="5"/>
    </row>
    <row r="202">
      <c r="A202" s="95"/>
      <c r="B202" s="5"/>
      <c r="C202" s="96"/>
      <c r="D202" s="97"/>
      <c r="E202" s="5"/>
      <c r="F202" s="5"/>
    </row>
    <row r="203">
      <c r="A203" s="95"/>
      <c r="B203" s="5"/>
      <c r="C203" s="96"/>
      <c r="D203" s="97"/>
      <c r="E203" s="5"/>
      <c r="F203" s="5"/>
    </row>
    <row r="204">
      <c r="A204" s="95"/>
      <c r="B204" s="5"/>
      <c r="C204" s="96"/>
      <c r="D204" s="97"/>
      <c r="E204" s="5"/>
      <c r="F204" s="5"/>
    </row>
    <row r="205">
      <c r="A205" s="95"/>
      <c r="B205" s="5"/>
      <c r="C205" s="96"/>
      <c r="D205" s="97"/>
      <c r="E205" s="5"/>
      <c r="F205" s="5"/>
    </row>
    <row r="206">
      <c r="A206" s="95"/>
      <c r="B206" s="5"/>
      <c r="C206" s="96"/>
      <c r="D206" s="97"/>
      <c r="E206" s="5"/>
      <c r="F206" s="5"/>
    </row>
    <row r="207">
      <c r="A207" s="95"/>
      <c r="B207" s="5"/>
      <c r="C207" s="96"/>
      <c r="D207" s="97"/>
      <c r="E207" s="5"/>
      <c r="F207" s="5"/>
    </row>
    <row r="208">
      <c r="A208" s="95"/>
      <c r="B208" s="5"/>
      <c r="C208" s="96"/>
      <c r="D208" s="97"/>
      <c r="E208" s="5"/>
      <c r="F208" s="5"/>
    </row>
    <row r="209">
      <c r="A209" s="95"/>
      <c r="B209" s="5"/>
      <c r="C209" s="96"/>
      <c r="D209" s="97"/>
      <c r="E209" s="5"/>
      <c r="F209" s="5"/>
    </row>
    <row r="210">
      <c r="A210" s="95"/>
      <c r="B210" s="5"/>
      <c r="C210" s="96"/>
      <c r="D210" s="97"/>
      <c r="E210" s="5"/>
      <c r="F210" s="5"/>
    </row>
    <row r="211">
      <c r="A211" s="95"/>
      <c r="B211" s="5"/>
      <c r="C211" s="96"/>
      <c r="D211" s="97"/>
      <c r="E211" s="5"/>
      <c r="F211" s="5"/>
    </row>
    <row r="212">
      <c r="A212" s="95"/>
      <c r="B212" s="5"/>
      <c r="C212" s="96"/>
      <c r="D212" s="97"/>
      <c r="E212" s="5"/>
      <c r="F212" s="5"/>
    </row>
    <row r="213">
      <c r="A213" s="95"/>
      <c r="B213" s="5"/>
      <c r="C213" s="96"/>
      <c r="D213" s="97"/>
      <c r="E213" s="5"/>
      <c r="F213" s="5"/>
    </row>
    <row r="214">
      <c r="A214" s="95"/>
      <c r="B214" s="5"/>
      <c r="C214" s="96"/>
      <c r="D214" s="97"/>
      <c r="E214" s="5"/>
      <c r="F214" s="5"/>
    </row>
    <row r="215">
      <c r="A215" s="95"/>
      <c r="B215" s="5"/>
      <c r="C215" s="96"/>
      <c r="D215" s="97"/>
      <c r="E215" s="5"/>
      <c r="F215" s="5"/>
    </row>
    <row r="216">
      <c r="A216" s="95"/>
      <c r="B216" s="5"/>
      <c r="C216" s="96"/>
      <c r="D216" s="97"/>
      <c r="E216" s="5"/>
      <c r="F216" s="5"/>
    </row>
    <row r="217">
      <c r="A217" s="95"/>
      <c r="B217" s="5"/>
      <c r="C217" s="96"/>
      <c r="D217" s="97"/>
      <c r="E217" s="5"/>
      <c r="F217" s="5"/>
    </row>
    <row r="218">
      <c r="A218" s="95"/>
      <c r="B218" s="5"/>
      <c r="C218" s="96"/>
      <c r="D218" s="97"/>
      <c r="E218" s="5"/>
      <c r="F218" s="5"/>
    </row>
    <row r="219">
      <c r="A219" s="95"/>
      <c r="B219" s="5"/>
      <c r="C219" s="96"/>
      <c r="D219" s="97"/>
      <c r="E219" s="5"/>
      <c r="F219" s="5"/>
    </row>
    <row r="220">
      <c r="A220" s="95"/>
      <c r="B220" s="5"/>
      <c r="C220" s="96"/>
      <c r="D220" s="97"/>
      <c r="E220" s="5"/>
      <c r="F220" s="5"/>
    </row>
    <row r="221">
      <c r="A221" s="95"/>
      <c r="B221" s="5"/>
      <c r="C221" s="96"/>
      <c r="D221" s="97"/>
      <c r="E221" s="5"/>
      <c r="F221" s="5"/>
    </row>
    <row r="222">
      <c r="A222" s="95"/>
      <c r="B222" s="5"/>
      <c r="C222" s="96"/>
      <c r="D222" s="97"/>
      <c r="E222" s="5"/>
      <c r="F222" s="5"/>
    </row>
    <row r="223">
      <c r="A223" s="95"/>
      <c r="B223" s="5"/>
      <c r="C223" s="96"/>
      <c r="D223" s="97"/>
      <c r="E223" s="5"/>
      <c r="F223" s="5"/>
    </row>
    <row r="224">
      <c r="A224" s="95"/>
      <c r="B224" s="5"/>
      <c r="C224" s="96"/>
      <c r="D224" s="97"/>
      <c r="E224" s="5"/>
      <c r="F224" s="5"/>
    </row>
    <row r="225">
      <c r="A225" s="95"/>
      <c r="B225" s="5"/>
      <c r="C225" s="96"/>
      <c r="D225" s="97"/>
      <c r="E225" s="5"/>
      <c r="F225" s="5"/>
    </row>
    <row r="226">
      <c r="A226" s="95"/>
      <c r="B226" s="5"/>
      <c r="C226" s="96"/>
      <c r="D226" s="97"/>
      <c r="E226" s="5"/>
      <c r="F226" s="5"/>
    </row>
    <row r="227">
      <c r="A227" s="95"/>
      <c r="B227" s="5"/>
      <c r="C227" s="96"/>
      <c r="D227" s="97"/>
      <c r="E227" s="5"/>
      <c r="F227" s="5"/>
    </row>
    <row r="228">
      <c r="A228" s="95"/>
      <c r="B228" s="5"/>
      <c r="C228" s="96"/>
      <c r="D228" s="97"/>
      <c r="E228" s="5"/>
      <c r="F228" s="5"/>
    </row>
    <row r="229">
      <c r="A229" s="95"/>
      <c r="B229" s="5"/>
      <c r="C229" s="96"/>
      <c r="D229" s="97"/>
      <c r="E229" s="5"/>
      <c r="F229" s="5"/>
    </row>
    <row r="230">
      <c r="A230" s="95"/>
      <c r="B230" s="5"/>
      <c r="C230" s="96"/>
      <c r="D230" s="97"/>
      <c r="E230" s="5"/>
      <c r="F230" s="5"/>
    </row>
    <row r="231">
      <c r="A231" s="95"/>
      <c r="B231" s="5"/>
      <c r="C231" s="96"/>
      <c r="D231" s="97"/>
      <c r="E231" s="5"/>
      <c r="F231" s="5"/>
    </row>
    <row r="232">
      <c r="A232" s="95"/>
      <c r="B232" s="5"/>
      <c r="C232" s="96"/>
      <c r="D232" s="97"/>
      <c r="E232" s="5"/>
      <c r="F232" s="5"/>
    </row>
    <row r="233">
      <c r="A233" s="95"/>
      <c r="B233" s="5"/>
      <c r="C233" s="96"/>
      <c r="D233" s="97"/>
      <c r="E233" s="5"/>
      <c r="F233" s="5"/>
    </row>
    <row r="234">
      <c r="A234" s="95"/>
      <c r="B234" s="5"/>
      <c r="C234" s="96"/>
      <c r="D234" s="97"/>
      <c r="E234" s="5"/>
      <c r="F234" s="5"/>
    </row>
    <row r="235">
      <c r="A235" s="95"/>
      <c r="B235" s="5"/>
      <c r="C235" s="96"/>
      <c r="D235" s="97"/>
      <c r="E235" s="5"/>
      <c r="F235" s="5"/>
    </row>
    <row r="236">
      <c r="A236" s="95"/>
      <c r="B236" s="5"/>
      <c r="C236" s="96"/>
      <c r="D236" s="97"/>
      <c r="E236" s="5"/>
      <c r="F236" s="5"/>
    </row>
    <row r="237">
      <c r="A237" s="95"/>
      <c r="B237" s="5"/>
      <c r="C237" s="96"/>
      <c r="D237" s="97"/>
      <c r="E237" s="5"/>
      <c r="F237" s="5"/>
    </row>
    <row r="238">
      <c r="A238" s="95"/>
      <c r="B238" s="5"/>
      <c r="C238" s="96"/>
      <c r="D238" s="97"/>
      <c r="E238" s="5"/>
      <c r="F238" s="5"/>
    </row>
    <row r="239">
      <c r="A239" s="95"/>
      <c r="B239" s="5"/>
      <c r="C239" s="96"/>
      <c r="D239" s="97"/>
      <c r="E239" s="5"/>
      <c r="F239" s="5"/>
    </row>
    <row r="240">
      <c r="A240" s="95"/>
      <c r="B240" s="5"/>
      <c r="C240" s="96"/>
      <c r="D240" s="97"/>
      <c r="E240" s="5"/>
      <c r="F240" s="5"/>
    </row>
    <row r="241">
      <c r="A241" s="95"/>
      <c r="B241" s="5"/>
      <c r="C241" s="96"/>
      <c r="D241" s="97"/>
      <c r="E241" s="5"/>
      <c r="F241" s="5"/>
    </row>
    <row r="242">
      <c r="A242" s="95"/>
      <c r="B242" s="5"/>
      <c r="C242" s="96"/>
      <c r="D242" s="97"/>
      <c r="E242" s="5"/>
      <c r="F242" s="5"/>
    </row>
    <row r="243">
      <c r="A243" s="95"/>
      <c r="B243" s="5"/>
      <c r="C243" s="96"/>
      <c r="D243" s="97"/>
      <c r="E243" s="5"/>
      <c r="F243" s="5"/>
    </row>
    <row r="244">
      <c r="A244" s="95"/>
      <c r="B244" s="5"/>
      <c r="C244" s="96"/>
      <c r="D244" s="97"/>
      <c r="E244" s="5"/>
      <c r="F244" s="5"/>
    </row>
    <row r="245">
      <c r="A245" s="95"/>
      <c r="B245" s="5"/>
      <c r="C245" s="96"/>
      <c r="D245" s="97"/>
      <c r="E245" s="5"/>
      <c r="F245" s="5"/>
    </row>
    <row r="246">
      <c r="A246" s="95"/>
      <c r="B246" s="5"/>
      <c r="C246" s="96"/>
      <c r="D246" s="97"/>
      <c r="E246" s="5"/>
      <c r="F246" s="5"/>
    </row>
    <row r="247">
      <c r="A247" s="95"/>
      <c r="B247" s="5"/>
      <c r="C247" s="96"/>
      <c r="D247" s="97"/>
      <c r="E247" s="5"/>
      <c r="F247" s="5"/>
    </row>
    <row r="248">
      <c r="A248" s="95"/>
      <c r="B248" s="5"/>
      <c r="C248" s="96"/>
      <c r="D248" s="97"/>
      <c r="E248" s="5"/>
      <c r="F248" s="5"/>
    </row>
    <row r="249">
      <c r="A249" s="95"/>
      <c r="B249" s="5"/>
      <c r="C249" s="96"/>
      <c r="D249" s="97"/>
      <c r="E249" s="5"/>
      <c r="F249" s="5"/>
    </row>
    <row r="250">
      <c r="A250" s="95"/>
      <c r="B250" s="5"/>
      <c r="C250" s="96"/>
      <c r="D250" s="97"/>
      <c r="E250" s="5"/>
      <c r="F250" s="5"/>
    </row>
    <row r="251">
      <c r="A251" s="95"/>
      <c r="B251" s="5"/>
      <c r="C251" s="96"/>
      <c r="D251" s="97"/>
      <c r="E251" s="5"/>
      <c r="F251" s="5"/>
    </row>
    <row r="252">
      <c r="A252" s="95"/>
      <c r="B252" s="5"/>
      <c r="C252" s="96"/>
      <c r="D252" s="97"/>
      <c r="E252" s="5"/>
      <c r="F252" s="5"/>
    </row>
    <row r="253">
      <c r="A253" s="95"/>
      <c r="B253" s="5"/>
      <c r="C253" s="96"/>
      <c r="D253" s="97"/>
      <c r="E253" s="5"/>
      <c r="F253" s="5"/>
    </row>
    <row r="254">
      <c r="A254" s="95"/>
      <c r="B254" s="5"/>
      <c r="C254" s="96"/>
      <c r="D254" s="97"/>
      <c r="E254" s="5"/>
      <c r="F254" s="5"/>
    </row>
    <row r="255">
      <c r="A255" s="95"/>
      <c r="B255" s="5"/>
      <c r="C255" s="96"/>
      <c r="D255" s="97"/>
      <c r="E255" s="5"/>
      <c r="F255" s="5"/>
    </row>
    <row r="256">
      <c r="A256" s="95"/>
      <c r="B256" s="5"/>
      <c r="C256" s="96"/>
      <c r="D256" s="97"/>
      <c r="E256" s="5"/>
      <c r="F256" s="5"/>
    </row>
    <row r="257">
      <c r="A257" s="95"/>
      <c r="B257" s="5"/>
      <c r="C257" s="96"/>
      <c r="D257" s="97"/>
      <c r="E257" s="5"/>
      <c r="F257" s="5"/>
    </row>
    <row r="258">
      <c r="A258" s="95"/>
      <c r="B258" s="5"/>
      <c r="C258" s="96"/>
      <c r="D258" s="97"/>
      <c r="E258" s="5"/>
      <c r="F258" s="5"/>
    </row>
    <row r="259">
      <c r="A259" s="95"/>
      <c r="B259" s="5"/>
      <c r="C259" s="96"/>
      <c r="D259" s="97"/>
      <c r="E259" s="5"/>
      <c r="F259" s="5"/>
    </row>
    <row r="260">
      <c r="A260" s="95"/>
      <c r="B260" s="5"/>
      <c r="C260" s="96"/>
      <c r="D260" s="97"/>
      <c r="E260" s="5"/>
      <c r="F260" s="5"/>
    </row>
    <row r="261">
      <c r="A261" s="95"/>
      <c r="B261" s="5"/>
      <c r="C261" s="96"/>
      <c r="D261" s="97"/>
      <c r="E261" s="5"/>
      <c r="F261" s="5"/>
    </row>
    <row r="262">
      <c r="A262" s="95"/>
      <c r="B262" s="5"/>
      <c r="C262" s="96"/>
      <c r="D262" s="97"/>
      <c r="E262" s="5"/>
      <c r="F262" s="5"/>
    </row>
    <row r="263">
      <c r="A263" s="95"/>
      <c r="B263" s="5"/>
      <c r="C263" s="96"/>
      <c r="D263" s="97"/>
      <c r="E263" s="5"/>
      <c r="F263" s="5"/>
    </row>
    <row r="264">
      <c r="A264" s="95"/>
      <c r="B264" s="5"/>
      <c r="C264" s="96"/>
      <c r="D264" s="97"/>
      <c r="E264" s="5"/>
      <c r="F264" s="5"/>
    </row>
    <row r="265">
      <c r="A265" s="95"/>
      <c r="B265" s="5"/>
      <c r="C265" s="96"/>
      <c r="D265" s="97"/>
      <c r="E265" s="5"/>
      <c r="F265" s="5"/>
    </row>
    <row r="266">
      <c r="A266" s="95"/>
      <c r="B266" s="5"/>
      <c r="C266" s="96"/>
      <c r="D266" s="97"/>
      <c r="E266" s="5"/>
      <c r="F266" s="5"/>
    </row>
    <row r="267">
      <c r="A267" s="95"/>
      <c r="B267" s="5"/>
      <c r="C267" s="96"/>
      <c r="D267" s="97"/>
      <c r="E267" s="5"/>
      <c r="F267" s="5"/>
    </row>
    <row r="268">
      <c r="A268" s="95"/>
      <c r="B268" s="5"/>
      <c r="C268" s="96"/>
      <c r="D268" s="97"/>
      <c r="E268" s="5"/>
      <c r="F268" s="5"/>
    </row>
    <row r="269">
      <c r="A269" s="95"/>
      <c r="B269" s="5"/>
      <c r="C269" s="96"/>
      <c r="D269" s="97"/>
      <c r="E269" s="5"/>
      <c r="F269" s="5"/>
    </row>
    <row r="270">
      <c r="A270" s="95"/>
      <c r="B270" s="5"/>
      <c r="C270" s="96"/>
      <c r="D270" s="97"/>
      <c r="E270" s="5"/>
      <c r="F270" s="5"/>
    </row>
    <row r="271">
      <c r="A271" s="95"/>
      <c r="B271" s="5"/>
      <c r="C271" s="96"/>
      <c r="D271" s="97"/>
      <c r="E271" s="5"/>
      <c r="F271" s="5"/>
    </row>
    <row r="272">
      <c r="A272" s="95"/>
      <c r="B272" s="5"/>
      <c r="C272" s="96"/>
      <c r="D272" s="97"/>
      <c r="E272" s="5"/>
      <c r="F272" s="5"/>
    </row>
    <row r="273">
      <c r="A273" s="95"/>
      <c r="B273" s="5"/>
      <c r="C273" s="96"/>
      <c r="D273" s="97"/>
      <c r="E273" s="5"/>
      <c r="F273" s="5"/>
    </row>
    <row r="274">
      <c r="A274" s="95"/>
      <c r="B274" s="5"/>
      <c r="C274" s="96"/>
      <c r="D274" s="97"/>
      <c r="E274" s="5"/>
      <c r="F274" s="5"/>
    </row>
    <row r="275">
      <c r="A275" s="95"/>
      <c r="B275" s="5"/>
      <c r="C275" s="96"/>
      <c r="D275" s="97"/>
      <c r="E275" s="5"/>
      <c r="F275" s="5"/>
    </row>
    <row r="276">
      <c r="A276" s="95"/>
      <c r="B276" s="5"/>
      <c r="C276" s="96"/>
      <c r="D276" s="97"/>
      <c r="E276" s="5"/>
      <c r="F276" s="5"/>
    </row>
    <row r="277">
      <c r="A277" s="95"/>
      <c r="B277" s="5"/>
      <c r="C277" s="96"/>
      <c r="D277" s="97"/>
      <c r="E277" s="5"/>
      <c r="F277" s="5"/>
    </row>
    <row r="278">
      <c r="A278" s="95"/>
      <c r="B278" s="5"/>
      <c r="C278" s="96"/>
      <c r="D278" s="97"/>
      <c r="E278" s="5"/>
      <c r="F278" s="5"/>
    </row>
    <row r="279">
      <c r="A279" s="95"/>
      <c r="B279" s="5"/>
      <c r="C279" s="96"/>
      <c r="D279" s="97"/>
      <c r="E279" s="5"/>
      <c r="F279" s="5"/>
    </row>
    <row r="280">
      <c r="A280" s="95"/>
      <c r="B280" s="5"/>
      <c r="C280" s="96"/>
      <c r="D280" s="97"/>
      <c r="E280" s="5"/>
      <c r="F280" s="5"/>
    </row>
    <row r="281">
      <c r="A281" s="95"/>
      <c r="B281" s="5"/>
      <c r="C281" s="96"/>
      <c r="D281" s="97"/>
      <c r="E281" s="5"/>
      <c r="F281" s="5"/>
    </row>
    <row r="282">
      <c r="A282" s="95"/>
      <c r="B282" s="5"/>
      <c r="C282" s="96"/>
      <c r="D282" s="97"/>
      <c r="E282" s="5"/>
      <c r="F282" s="5"/>
    </row>
    <row r="283">
      <c r="A283" s="95"/>
      <c r="B283" s="5"/>
      <c r="C283" s="96"/>
      <c r="D283" s="97"/>
      <c r="E283" s="5"/>
      <c r="F283" s="5"/>
    </row>
    <row r="284">
      <c r="A284" s="95"/>
      <c r="B284" s="5"/>
      <c r="C284" s="96"/>
      <c r="D284" s="97"/>
      <c r="E284" s="5"/>
      <c r="F284" s="5"/>
    </row>
    <row r="285">
      <c r="A285" s="95"/>
      <c r="B285" s="5"/>
      <c r="C285" s="96"/>
      <c r="D285" s="97"/>
      <c r="E285" s="5"/>
      <c r="F285" s="5"/>
    </row>
    <row r="286">
      <c r="A286" s="95"/>
      <c r="B286" s="5"/>
      <c r="C286" s="96"/>
      <c r="D286" s="97"/>
      <c r="E286" s="5"/>
      <c r="F286" s="5"/>
    </row>
    <row r="287">
      <c r="A287" s="95"/>
      <c r="B287" s="5"/>
      <c r="C287" s="96"/>
      <c r="D287" s="97"/>
      <c r="E287" s="5"/>
      <c r="F287" s="5"/>
    </row>
    <row r="288">
      <c r="A288" s="95"/>
      <c r="B288" s="5"/>
      <c r="C288" s="96"/>
      <c r="D288" s="97"/>
      <c r="E288" s="5"/>
      <c r="F288" s="5"/>
    </row>
    <row r="289">
      <c r="A289" s="95"/>
      <c r="B289" s="5"/>
      <c r="C289" s="96"/>
      <c r="D289" s="97"/>
      <c r="E289" s="5"/>
      <c r="F289" s="5"/>
    </row>
    <row r="290">
      <c r="A290" s="95"/>
      <c r="B290" s="5"/>
      <c r="C290" s="96"/>
      <c r="D290" s="97"/>
      <c r="E290" s="5"/>
      <c r="F290" s="5"/>
    </row>
    <row r="291">
      <c r="A291" s="95"/>
      <c r="B291" s="5"/>
      <c r="C291" s="96"/>
      <c r="D291" s="97"/>
      <c r="E291" s="5"/>
      <c r="F291" s="5"/>
    </row>
    <row r="292">
      <c r="A292" s="95"/>
      <c r="B292" s="5"/>
      <c r="C292" s="96"/>
      <c r="D292" s="97"/>
      <c r="E292" s="5"/>
      <c r="F292" s="5"/>
    </row>
    <row r="293">
      <c r="A293" s="95"/>
      <c r="B293" s="5"/>
      <c r="C293" s="96"/>
      <c r="D293" s="97"/>
      <c r="E293" s="5"/>
      <c r="F293" s="5"/>
    </row>
    <row r="294">
      <c r="A294" s="95"/>
      <c r="B294" s="5"/>
      <c r="C294" s="96"/>
      <c r="D294" s="97"/>
      <c r="E294" s="5"/>
      <c r="F294" s="5"/>
    </row>
    <row r="295">
      <c r="A295" s="95"/>
      <c r="B295" s="5"/>
      <c r="C295" s="96"/>
      <c r="D295" s="97"/>
      <c r="E295" s="5"/>
      <c r="F295" s="5"/>
    </row>
    <row r="296">
      <c r="A296" s="95"/>
      <c r="B296" s="5"/>
      <c r="C296" s="96"/>
      <c r="D296" s="97"/>
      <c r="E296" s="5"/>
      <c r="F296" s="5"/>
    </row>
    <row r="297">
      <c r="A297" s="95"/>
      <c r="B297" s="5"/>
      <c r="C297" s="96"/>
      <c r="D297" s="97"/>
      <c r="E297" s="5"/>
      <c r="F297" s="5"/>
    </row>
    <row r="298">
      <c r="A298" s="95"/>
      <c r="B298" s="5"/>
      <c r="C298" s="96"/>
      <c r="D298" s="97"/>
      <c r="E298" s="5"/>
      <c r="F298" s="5"/>
    </row>
    <row r="299">
      <c r="A299" s="95"/>
      <c r="B299" s="5"/>
      <c r="C299" s="96"/>
      <c r="D299" s="97"/>
      <c r="E299" s="5"/>
      <c r="F299" s="5"/>
    </row>
    <row r="300">
      <c r="A300" s="95"/>
      <c r="B300" s="5"/>
      <c r="C300" s="96"/>
      <c r="D300" s="97"/>
      <c r="E300" s="5"/>
      <c r="F300" s="5"/>
    </row>
    <row r="301">
      <c r="A301" s="95"/>
      <c r="B301" s="5"/>
      <c r="C301" s="96"/>
      <c r="D301" s="97"/>
      <c r="E301" s="5"/>
      <c r="F301" s="5"/>
    </row>
    <row r="302">
      <c r="A302" s="95"/>
      <c r="B302" s="5"/>
      <c r="C302" s="96"/>
      <c r="D302" s="97"/>
      <c r="E302" s="5"/>
      <c r="F302" s="5"/>
    </row>
    <row r="303">
      <c r="A303" s="95"/>
      <c r="B303" s="5"/>
      <c r="C303" s="96"/>
      <c r="D303" s="97"/>
      <c r="E303" s="5"/>
      <c r="F303" s="5"/>
    </row>
    <row r="304">
      <c r="A304" s="95"/>
      <c r="B304" s="5"/>
      <c r="C304" s="96"/>
      <c r="D304" s="97"/>
      <c r="E304" s="5"/>
      <c r="F304" s="5"/>
    </row>
    <row r="305">
      <c r="A305" s="95"/>
      <c r="B305" s="5"/>
      <c r="C305" s="96"/>
      <c r="D305" s="97"/>
      <c r="E305" s="5"/>
      <c r="F305" s="5"/>
    </row>
    <row r="306">
      <c r="A306" s="95"/>
      <c r="B306" s="5"/>
      <c r="C306" s="96"/>
      <c r="D306" s="97"/>
      <c r="E306" s="5"/>
      <c r="F306" s="5"/>
    </row>
    <row r="307">
      <c r="A307" s="95"/>
      <c r="B307" s="5"/>
      <c r="C307" s="96"/>
      <c r="D307" s="97"/>
      <c r="E307" s="5"/>
      <c r="F307" s="5"/>
    </row>
    <row r="308">
      <c r="A308" s="95"/>
      <c r="B308" s="5"/>
      <c r="C308" s="96"/>
      <c r="D308" s="97"/>
      <c r="E308" s="5"/>
      <c r="F308" s="5"/>
    </row>
    <row r="309">
      <c r="A309" s="95"/>
      <c r="B309" s="5"/>
      <c r="C309" s="96"/>
      <c r="D309" s="97"/>
      <c r="E309" s="5"/>
      <c r="F309" s="5"/>
    </row>
    <row r="310">
      <c r="A310" s="95"/>
      <c r="B310" s="5"/>
      <c r="C310" s="96"/>
      <c r="D310" s="97"/>
      <c r="E310" s="5"/>
      <c r="F310" s="5"/>
    </row>
    <row r="311">
      <c r="A311" s="95"/>
      <c r="B311" s="5"/>
      <c r="C311" s="96"/>
      <c r="D311" s="97"/>
      <c r="E311" s="5"/>
      <c r="F311" s="5"/>
    </row>
    <row r="312">
      <c r="A312" s="95"/>
      <c r="B312" s="5"/>
      <c r="C312" s="96"/>
      <c r="D312" s="97"/>
      <c r="E312" s="5"/>
      <c r="F312" s="5"/>
    </row>
    <row r="313">
      <c r="A313" s="95"/>
      <c r="B313" s="5"/>
      <c r="C313" s="96"/>
      <c r="D313" s="97"/>
      <c r="E313" s="5"/>
      <c r="F313" s="5"/>
    </row>
    <row r="314">
      <c r="A314" s="95"/>
      <c r="B314" s="5"/>
      <c r="C314" s="96"/>
      <c r="D314" s="97"/>
      <c r="E314" s="5"/>
      <c r="F314" s="5"/>
    </row>
    <row r="315">
      <c r="A315" s="95"/>
      <c r="B315" s="5"/>
      <c r="C315" s="96"/>
      <c r="D315" s="97"/>
      <c r="E315" s="5"/>
      <c r="F315" s="5"/>
    </row>
    <row r="316">
      <c r="A316" s="95"/>
      <c r="B316" s="5"/>
      <c r="C316" s="96"/>
      <c r="D316" s="97"/>
      <c r="E316" s="5"/>
      <c r="F316" s="5"/>
    </row>
    <row r="317">
      <c r="A317" s="95"/>
      <c r="B317" s="5"/>
      <c r="C317" s="96"/>
      <c r="D317" s="97"/>
      <c r="E317" s="5"/>
      <c r="F317" s="5"/>
    </row>
    <row r="318">
      <c r="A318" s="95"/>
      <c r="B318" s="5"/>
      <c r="C318" s="96"/>
      <c r="D318" s="97"/>
      <c r="E318" s="5"/>
      <c r="F318" s="5"/>
    </row>
    <row r="319">
      <c r="A319" s="95"/>
      <c r="B319" s="5"/>
      <c r="C319" s="96"/>
      <c r="D319" s="97"/>
      <c r="E319" s="5"/>
      <c r="F319" s="5"/>
    </row>
    <row r="320">
      <c r="A320" s="95"/>
      <c r="B320" s="5"/>
      <c r="C320" s="96"/>
      <c r="D320" s="97"/>
      <c r="E320" s="5"/>
      <c r="F320" s="5"/>
    </row>
    <row r="321">
      <c r="A321" s="95"/>
      <c r="B321" s="5"/>
      <c r="C321" s="96"/>
      <c r="D321" s="97"/>
      <c r="E321" s="5"/>
      <c r="F321" s="5"/>
    </row>
    <row r="322">
      <c r="A322" s="95"/>
      <c r="B322" s="5"/>
      <c r="C322" s="96"/>
      <c r="D322" s="97"/>
      <c r="E322" s="5"/>
      <c r="F322" s="5"/>
    </row>
    <row r="323">
      <c r="A323" s="95"/>
      <c r="B323" s="5"/>
      <c r="C323" s="96"/>
      <c r="D323" s="97"/>
      <c r="E323" s="5"/>
      <c r="F323" s="5"/>
    </row>
    <row r="324">
      <c r="A324" s="95"/>
      <c r="B324" s="5"/>
      <c r="C324" s="96"/>
      <c r="D324" s="97"/>
      <c r="E324" s="5"/>
      <c r="F324" s="5"/>
    </row>
    <row r="325">
      <c r="A325" s="95"/>
      <c r="B325" s="5"/>
      <c r="C325" s="96"/>
      <c r="D325" s="97"/>
      <c r="E325" s="5"/>
      <c r="F325" s="5"/>
    </row>
    <row r="326">
      <c r="A326" s="95"/>
      <c r="B326" s="5"/>
      <c r="C326" s="96"/>
      <c r="D326" s="97"/>
      <c r="E326" s="5"/>
      <c r="F326" s="5"/>
    </row>
    <row r="327">
      <c r="A327" s="95"/>
      <c r="B327" s="5"/>
      <c r="C327" s="96"/>
      <c r="D327" s="97"/>
      <c r="E327" s="5"/>
      <c r="F327" s="5"/>
    </row>
    <row r="328">
      <c r="A328" s="95"/>
      <c r="B328" s="5"/>
      <c r="C328" s="96"/>
      <c r="D328" s="97"/>
      <c r="E328" s="5"/>
      <c r="F328" s="5"/>
    </row>
    <row r="329">
      <c r="A329" s="95"/>
      <c r="B329" s="5"/>
      <c r="C329" s="96"/>
      <c r="D329" s="97"/>
      <c r="E329" s="5"/>
      <c r="F329" s="5"/>
    </row>
    <row r="330">
      <c r="A330" s="95"/>
      <c r="B330" s="5"/>
      <c r="C330" s="96"/>
      <c r="D330" s="97"/>
      <c r="E330" s="5"/>
      <c r="F330" s="5"/>
    </row>
    <row r="331">
      <c r="A331" s="95"/>
      <c r="B331" s="5"/>
      <c r="C331" s="96"/>
      <c r="D331" s="97"/>
      <c r="E331" s="5"/>
      <c r="F331" s="5"/>
    </row>
    <row r="332">
      <c r="A332" s="95"/>
      <c r="B332" s="5"/>
      <c r="C332" s="96"/>
      <c r="D332" s="97"/>
      <c r="E332" s="5"/>
      <c r="F332" s="5"/>
    </row>
    <row r="333">
      <c r="A333" s="95"/>
      <c r="B333" s="5"/>
      <c r="C333" s="96"/>
      <c r="D333" s="97"/>
      <c r="E333" s="5"/>
      <c r="F333" s="5"/>
    </row>
    <row r="334">
      <c r="A334" s="95"/>
      <c r="B334" s="5"/>
      <c r="C334" s="96"/>
      <c r="D334" s="97"/>
      <c r="E334" s="5"/>
      <c r="F334" s="5"/>
    </row>
    <row r="335">
      <c r="A335" s="95"/>
      <c r="B335" s="5"/>
      <c r="C335" s="96"/>
      <c r="D335" s="97"/>
      <c r="E335" s="5"/>
      <c r="F335" s="5"/>
    </row>
    <row r="336">
      <c r="A336" s="95"/>
      <c r="B336" s="5"/>
      <c r="C336" s="96"/>
      <c r="D336" s="97"/>
      <c r="E336" s="5"/>
      <c r="F336" s="5"/>
    </row>
    <row r="337">
      <c r="A337" s="95"/>
      <c r="B337" s="5"/>
      <c r="C337" s="96"/>
      <c r="D337" s="97"/>
      <c r="E337" s="5"/>
      <c r="F337" s="5"/>
    </row>
    <row r="338">
      <c r="A338" s="95"/>
      <c r="B338" s="5"/>
      <c r="C338" s="96"/>
      <c r="D338" s="97"/>
      <c r="E338" s="5"/>
      <c r="F338" s="5"/>
    </row>
    <row r="339">
      <c r="A339" s="95"/>
      <c r="B339" s="5"/>
      <c r="C339" s="96"/>
      <c r="D339" s="97"/>
      <c r="E339" s="5"/>
      <c r="F339" s="5"/>
    </row>
    <row r="340">
      <c r="A340" s="95"/>
      <c r="B340" s="5"/>
      <c r="C340" s="96"/>
      <c r="D340" s="97"/>
      <c r="E340" s="5"/>
      <c r="F340" s="5"/>
    </row>
    <row r="341">
      <c r="A341" s="95"/>
      <c r="B341" s="5"/>
      <c r="C341" s="96"/>
      <c r="D341" s="97"/>
      <c r="E341" s="5"/>
      <c r="F341" s="5"/>
    </row>
    <row r="342">
      <c r="A342" s="95"/>
      <c r="B342" s="5"/>
      <c r="C342" s="96"/>
      <c r="D342" s="97"/>
      <c r="E342" s="5"/>
      <c r="F342" s="5"/>
    </row>
    <row r="343">
      <c r="A343" s="95"/>
      <c r="B343" s="5"/>
      <c r="C343" s="96"/>
      <c r="D343" s="97"/>
      <c r="E343" s="5"/>
      <c r="F343" s="5"/>
    </row>
    <row r="344">
      <c r="A344" s="95"/>
      <c r="B344" s="5"/>
      <c r="C344" s="96"/>
      <c r="D344" s="97"/>
      <c r="E344" s="5"/>
      <c r="F344" s="5"/>
    </row>
    <row r="345">
      <c r="A345" s="95"/>
      <c r="B345" s="5"/>
      <c r="C345" s="96"/>
      <c r="D345" s="97"/>
      <c r="E345" s="5"/>
      <c r="F345" s="5"/>
    </row>
    <row r="346">
      <c r="A346" s="95"/>
      <c r="B346" s="5"/>
      <c r="C346" s="96"/>
      <c r="D346" s="97"/>
      <c r="E346" s="5"/>
      <c r="F346" s="5"/>
    </row>
    <row r="347">
      <c r="A347" s="95"/>
      <c r="B347" s="5"/>
      <c r="C347" s="96"/>
      <c r="D347" s="97"/>
      <c r="E347" s="5"/>
      <c r="F347" s="5"/>
    </row>
    <row r="348">
      <c r="A348" s="95"/>
      <c r="B348" s="5"/>
      <c r="C348" s="96"/>
      <c r="D348" s="97"/>
      <c r="E348" s="5"/>
      <c r="F348" s="5"/>
    </row>
    <row r="349">
      <c r="A349" s="95"/>
      <c r="B349" s="5"/>
      <c r="C349" s="96"/>
      <c r="D349" s="97"/>
      <c r="E349" s="5"/>
      <c r="F349" s="5"/>
    </row>
    <row r="350">
      <c r="A350" s="95"/>
      <c r="B350" s="5"/>
      <c r="C350" s="96"/>
      <c r="D350" s="97"/>
      <c r="E350" s="5"/>
      <c r="F350" s="5"/>
    </row>
    <row r="351">
      <c r="A351" s="95"/>
      <c r="B351" s="5"/>
      <c r="C351" s="96"/>
      <c r="D351" s="97"/>
      <c r="E351" s="5"/>
      <c r="F351" s="5"/>
    </row>
    <row r="352">
      <c r="A352" s="95"/>
      <c r="B352" s="5"/>
      <c r="C352" s="96"/>
      <c r="D352" s="97"/>
      <c r="E352" s="5"/>
      <c r="F352" s="5"/>
    </row>
    <row r="353">
      <c r="A353" s="95"/>
      <c r="B353" s="5"/>
      <c r="C353" s="96"/>
      <c r="D353" s="97"/>
      <c r="E353" s="5"/>
      <c r="F353" s="5"/>
    </row>
    <row r="354">
      <c r="A354" s="95"/>
      <c r="B354" s="5"/>
      <c r="C354" s="96"/>
      <c r="D354" s="97"/>
      <c r="E354" s="5"/>
      <c r="F354" s="5"/>
    </row>
    <row r="355">
      <c r="A355" s="95"/>
      <c r="B355" s="5"/>
      <c r="C355" s="96"/>
      <c r="D355" s="97"/>
      <c r="E355" s="5"/>
      <c r="F355" s="5"/>
    </row>
    <row r="356">
      <c r="A356" s="95"/>
      <c r="B356" s="5"/>
      <c r="C356" s="96"/>
      <c r="D356" s="97"/>
      <c r="E356" s="5"/>
      <c r="F356" s="5"/>
    </row>
    <row r="357">
      <c r="A357" s="95"/>
      <c r="B357" s="5"/>
      <c r="C357" s="96"/>
      <c r="D357" s="97"/>
      <c r="E357" s="5"/>
      <c r="F357" s="5"/>
    </row>
    <row r="358">
      <c r="A358" s="95"/>
      <c r="B358" s="5"/>
      <c r="C358" s="96"/>
      <c r="D358" s="97"/>
      <c r="E358" s="5"/>
      <c r="F358" s="5"/>
    </row>
    <row r="359">
      <c r="A359" s="95"/>
      <c r="B359" s="5"/>
      <c r="C359" s="96"/>
      <c r="D359" s="97"/>
      <c r="E359" s="5"/>
      <c r="F359" s="5"/>
    </row>
    <row r="360">
      <c r="A360" s="95"/>
      <c r="B360" s="5"/>
      <c r="C360" s="96"/>
      <c r="D360" s="97"/>
      <c r="E360" s="5"/>
      <c r="F360" s="5"/>
    </row>
    <row r="361">
      <c r="A361" s="95"/>
      <c r="B361" s="5"/>
      <c r="C361" s="96"/>
      <c r="D361" s="97"/>
      <c r="E361" s="5"/>
      <c r="F361" s="5"/>
    </row>
    <row r="362">
      <c r="A362" s="95"/>
      <c r="B362" s="5"/>
      <c r="C362" s="96"/>
      <c r="D362" s="97"/>
      <c r="E362" s="5"/>
      <c r="F362" s="5"/>
    </row>
    <row r="363">
      <c r="A363" s="95"/>
      <c r="B363" s="5"/>
      <c r="C363" s="96"/>
      <c r="D363" s="97"/>
      <c r="E363" s="5"/>
      <c r="F363" s="5"/>
    </row>
    <row r="364">
      <c r="A364" s="95"/>
      <c r="B364" s="5"/>
      <c r="C364" s="96"/>
      <c r="D364" s="97"/>
      <c r="E364" s="5"/>
      <c r="F364" s="5"/>
    </row>
    <row r="365">
      <c r="A365" s="95"/>
      <c r="B365" s="5"/>
      <c r="C365" s="96"/>
      <c r="D365" s="97"/>
      <c r="E365" s="5"/>
      <c r="F365" s="5"/>
    </row>
    <row r="366">
      <c r="A366" s="95"/>
      <c r="B366" s="5"/>
      <c r="C366" s="96"/>
      <c r="D366" s="97"/>
      <c r="E366" s="5"/>
      <c r="F366" s="5"/>
    </row>
    <row r="367">
      <c r="A367" s="95"/>
      <c r="B367" s="5"/>
      <c r="C367" s="96"/>
      <c r="D367" s="97"/>
      <c r="E367" s="5"/>
      <c r="F367" s="5"/>
    </row>
    <row r="368">
      <c r="A368" s="95"/>
      <c r="B368" s="5"/>
      <c r="C368" s="96"/>
      <c r="D368" s="97"/>
      <c r="E368" s="5"/>
      <c r="F368" s="5"/>
    </row>
    <row r="369">
      <c r="A369" s="95"/>
      <c r="B369" s="5"/>
      <c r="C369" s="96"/>
      <c r="D369" s="97"/>
      <c r="E369" s="5"/>
      <c r="F369" s="5"/>
    </row>
    <row r="370">
      <c r="A370" s="95"/>
      <c r="B370" s="5"/>
      <c r="C370" s="96"/>
      <c r="D370" s="97"/>
      <c r="E370" s="5"/>
      <c r="F370" s="5"/>
    </row>
    <row r="371">
      <c r="A371" s="95"/>
      <c r="B371" s="5"/>
      <c r="C371" s="96"/>
      <c r="D371" s="97"/>
      <c r="E371" s="5"/>
      <c r="F371" s="5"/>
    </row>
    <row r="372">
      <c r="A372" s="95"/>
      <c r="B372" s="5"/>
      <c r="C372" s="96"/>
      <c r="D372" s="97"/>
      <c r="E372" s="5"/>
      <c r="F372" s="5"/>
    </row>
    <row r="373">
      <c r="A373" s="95"/>
      <c r="B373" s="5"/>
      <c r="C373" s="96"/>
      <c r="D373" s="97"/>
      <c r="E373" s="5"/>
      <c r="F373" s="5"/>
    </row>
    <row r="374">
      <c r="A374" s="95"/>
      <c r="B374" s="5"/>
      <c r="C374" s="96"/>
      <c r="D374" s="97"/>
      <c r="E374" s="5"/>
      <c r="F374" s="5"/>
    </row>
    <row r="375">
      <c r="A375" s="95"/>
      <c r="B375" s="5"/>
      <c r="C375" s="96"/>
      <c r="D375" s="97"/>
      <c r="E375" s="5"/>
      <c r="F375" s="5"/>
    </row>
    <row r="376">
      <c r="A376" s="95"/>
      <c r="B376" s="5"/>
      <c r="C376" s="96"/>
      <c r="D376" s="97"/>
      <c r="E376" s="5"/>
      <c r="F376" s="5"/>
    </row>
    <row r="377">
      <c r="A377" s="95"/>
      <c r="B377" s="5"/>
      <c r="C377" s="96"/>
      <c r="D377" s="97"/>
      <c r="E377" s="5"/>
      <c r="F377" s="5"/>
    </row>
    <row r="378">
      <c r="A378" s="95"/>
      <c r="B378" s="5"/>
      <c r="C378" s="96"/>
      <c r="D378" s="97"/>
      <c r="E378" s="5"/>
      <c r="F378" s="5"/>
    </row>
    <row r="379">
      <c r="A379" s="95"/>
      <c r="B379" s="5"/>
      <c r="C379" s="96"/>
      <c r="D379" s="97"/>
      <c r="E379" s="5"/>
      <c r="F379" s="5"/>
    </row>
    <row r="380">
      <c r="A380" s="95"/>
      <c r="B380" s="5"/>
      <c r="C380" s="96"/>
      <c r="D380" s="97"/>
      <c r="E380" s="5"/>
      <c r="F380" s="5"/>
    </row>
    <row r="381">
      <c r="A381" s="95"/>
      <c r="B381" s="5"/>
      <c r="C381" s="96"/>
      <c r="D381" s="97"/>
      <c r="E381" s="5"/>
      <c r="F381" s="5"/>
    </row>
    <row r="382">
      <c r="A382" s="95"/>
      <c r="B382" s="5"/>
      <c r="C382" s="96"/>
      <c r="D382" s="97"/>
      <c r="E382" s="5"/>
      <c r="F382" s="5"/>
    </row>
    <row r="383">
      <c r="A383" s="95"/>
      <c r="B383" s="5"/>
      <c r="C383" s="96"/>
      <c r="D383" s="97"/>
      <c r="E383" s="5"/>
      <c r="F383" s="5"/>
    </row>
    <row r="384">
      <c r="A384" s="95"/>
      <c r="B384" s="5"/>
      <c r="C384" s="96"/>
      <c r="D384" s="97"/>
      <c r="E384" s="5"/>
      <c r="F384" s="5"/>
    </row>
    <row r="385">
      <c r="A385" s="95"/>
      <c r="B385" s="5"/>
      <c r="C385" s="96"/>
      <c r="D385" s="97"/>
      <c r="E385" s="5"/>
      <c r="F385" s="5"/>
    </row>
    <row r="386">
      <c r="A386" s="95"/>
      <c r="B386" s="5"/>
      <c r="C386" s="96"/>
      <c r="D386" s="97"/>
      <c r="E386" s="5"/>
      <c r="F386" s="5"/>
    </row>
    <row r="387">
      <c r="A387" s="95"/>
      <c r="B387" s="5"/>
      <c r="C387" s="96"/>
      <c r="D387" s="97"/>
      <c r="E387" s="5"/>
      <c r="F387" s="5"/>
    </row>
    <row r="388">
      <c r="A388" s="95"/>
      <c r="B388" s="5"/>
      <c r="C388" s="96"/>
      <c r="D388" s="97"/>
      <c r="E388" s="5"/>
      <c r="F388" s="5"/>
    </row>
    <row r="389">
      <c r="A389" s="95"/>
      <c r="B389" s="5"/>
      <c r="C389" s="96"/>
      <c r="D389" s="97"/>
      <c r="E389" s="5"/>
      <c r="F389" s="5"/>
    </row>
    <row r="390">
      <c r="A390" s="95"/>
      <c r="B390" s="5"/>
      <c r="C390" s="96"/>
      <c r="D390" s="97"/>
      <c r="E390" s="5"/>
      <c r="F390" s="5"/>
    </row>
    <row r="391">
      <c r="A391" s="95"/>
      <c r="B391" s="5"/>
      <c r="C391" s="96"/>
      <c r="D391" s="97"/>
      <c r="E391" s="5"/>
      <c r="F391" s="5"/>
    </row>
    <row r="392">
      <c r="A392" s="95"/>
      <c r="B392" s="5"/>
      <c r="C392" s="96"/>
      <c r="D392" s="97"/>
      <c r="E392" s="5"/>
      <c r="F392" s="5"/>
    </row>
    <row r="393">
      <c r="A393" s="95"/>
      <c r="B393" s="5"/>
      <c r="C393" s="96"/>
      <c r="D393" s="97"/>
      <c r="E393" s="5"/>
      <c r="F393" s="5"/>
    </row>
    <row r="394">
      <c r="A394" s="95"/>
      <c r="B394" s="5"/>
      <c r="C394" s="96"/>
      <c r="D394" s="97"/>
      <c r="E394" s="5"/>
      <c r="F394" s="5"/>
    </row>
    <row r="395">
      <c r="A395" s="95"/>
      <c r="B395" s="5"/>
      <c r="C395" s="96"/>
      <c r="D395" s="97"/>
      <c r="E395" s="5"/>
      <c r="F395" s="5"/>
    </row>
    <row r="396">
      <c r="A396" s="95"/>
      <c r="B396" s="5"/>
      <c r="C396" s="96"/>
      <c r="D396" s="97"/>
      <c r="E396" s="5"/>
      <c r="F396" s="5"/>
    </row>
    <row r="397">
      <c r="A397" s="95"/>
      <c r="B397" s="5"/>
      <c r="C397" s="96"/>
      <c r="D397" s="97"/>
      <c r="E397" s="5"/>
      <c r="F397" s="5"/>
    </row>
    <row r="398">
      <c r="A398" s="95"/>
      <c r="B398" s="5"/>
      <c r="C398" s="96"/>
      <c r="D398" s="97"/>
      <c r="E398" s="5"/>
      <c r="F398" s="5"/>
    </row>
    <row r="399">
      <c r="A399" s="95"/>
      <c r="B399" s="5"/>
      <c r="C399" s="96"/>
      <c r="D399" s="97"/>
      <c r="E399" s="5"/>
      <c r="F399" s="5"/>
    </row>
    <row r="400">
      <c r="A400" s="95"/>
      <c r="B400" s="5"/>
      <c r="C400" s="96"/>
      <c r="D400" s="97"/>
      <c r="E400" s="5"/>
      <c r="F400" s="5"/>
    </row>
    <row r="401">
      <c r="A401" s="95"/>
      <c r="B401" s="5"/>
      <c r="C401" s="96"/>
      <c r="D401" s="97"/>
      <c r="E401" s="5"/>
      <c r="F401" s="5"/>
    </row>
    <row r="402">
      <c r="A402" s="95"/>
      <c r="B402" s="5"/>
      <c r="C402" s="96"/>
      <c r="D402" s="97"/>
      <c r="E402" s="5"/>
      <c r="F402" s="5"/>
    </row>
    <row r="403">
      <c r="A403" s="95"/>
      <c r="B403" s="5"/>
      <c r="C403" s="96"/>
      <c r="D403" s="97"/>
      <c r="E403" s="5"/>
      <c r="F403" s="5"/>
    </row>
    <row r="404">
      <c r="A404" s="95"/>
      <c r="B404" s="5"/>
      <c r="C404" s="96"/>
      <c r="D404" s="97"/>
      <c r="E404" s="5"/>
      <c r="F404" s="5"/>
    </row>
    <row r="405">
      <c r="A405" s="95"/>
      <c r="B405" s="5"/>
      <c r="C405" s="96"/>
      <c r="D405" s="97"/>
      <c r="E405" s="5"/>
      <c r="F405" s="5"/>
    </row>
    <row r="406">
      <c r="A406" s="95"/>
      <c r="B406" s="5"/>
      <c r="C406" s="96"/>
      <c r="D406" s="97"/>
      <c r="E406" s="5"/>
      <c r="F406" s="5"/>
    </row>
    <row r="407">
      <c r="A407" s="95"/>
      <c r="B407" s="5"/>
      <c r="C407" s="96"/>
      <c r="D407" s="97"/>
      <c r="E407" s="5"/>
      <c r="F407" s="5"/>
    </row>
    <row r="408">
      <c r="A408" s="95"/>
      <c r="B408" s="5"/>
      <c r="C408" s="96"/>
      <c r="D408" s="97"/>
      <c r="E408" s="5"/>
      <c r="F408" s="5"/>
    </row>
    <row r="409">
      <c r="A409" s="95"/>
      <c r="B409" s="5"/>
      <c r="C409" s="96"/>
      <c r="D409" s="97"/>
      <c r="E409" s="5"/>
      <c r="F409" s="5"/>
    </row>
    <row r="410">
      <c r="A410" s="95"/>
      <c r="B410" s="5"/>
      <c r="C410" s="96"/>
      <c r="D410" s="97"/>
      <c r="E410" s="5"/>
      <c r="F410" s="5"/>
    </row>
    <row r="411">
      <c r="A411" s="95"/>
      <c r="B411" s="5"/>
      <c r="C411" s="96"/>
      <c r="D411" s="97"/>
      <c r="E411" s="5"/>
      <c r="F411" s="5"/>
    </row>
    <row r="412">
      <c r="A412" s="95"/>
      <c r="B412" s="5"/>
      <c r="C412" s="96"/>
      <c r="D412" s="97"/>
      <c r="E412" s="5"/>
      <c r="F412" s="5"/>
    </row>
    <row r="413">
      <c r="A413" s="95"/>
      <c r="B413" s="5"/>
      <c r="C413" s="96"/>
      <c r="D413" s="97"/>
      <c r="E413" s="5"/>
      <c r="F413" s="5"/>
    </row>
    <row r="414">
      <c r="A414" s="95"/>
      <c r="B414" s="5"/>
      <c r="C414" s="96"/>
      <c r="D414" s="97"/>
      <c r="E414" s="5"/>
      <c r="F414" s="5"/>
    </row>
    <row r="415">
      <c r="A415" s="95"/>
      <c r="B415" s="5"/>
      <c r="C415" s="96"/>
      <c r="D415" s="97"/>
      <c r="E415" s="5"/>
      <c r="F415" s="5"/>
    </row>
    <row r="416">
      <c r="A416" s="95"/>
      <c r="B416" s="5"/>
      <c r="C416" s="96"/>
      <c r="D416" s="97"/>
      <c r="E416" s="5"/>
      <c r="F416" s="5"/>
    </row>
    <row r="417">
      <c r="A417" s="95"/>
      <c r="B417" s="5"/>
      <c r="C417" s="96"/>
      <c r="D417" s="97"/>
      <c r="E417" s="5"/>
      <c r="F417" s="5"/>
    </row>
    <row r="418">
      <c r="A418" s="95"/>
      <c r="B418" s="5"/>
      <c r="C418" s="96"/>
      <c r="D418" s="97"/>
      <c r="E418" s="5"/>
      <c r="F418" s="5"/>
    </row>
    <row r="419">
      <c r="A419" s="95"/>
      <c r="B419" s="5"/>
      <c r="C419" s="96"/>
      <c r="D419" s="97"/>
      <c r="E419" s="5"/>
      <c r="F419" s="5"/>
    </row>
    <row r="420">
      <c r="A420" s="95"/>
      <c r="B420" s="5"/>
      <c r="C420" s="96"/>
      <c r="D420" s="97"/>
      <c r="E420" s="5"/>
      <c r="F420" s="5"/>
    </row>
    <row r="421">
      <c r="A421" s="95"/>
      <c r="B421" s="5"/>
      <c r="C421" s="96"/>
      <c r="D421" s="97"/>
      <c r="E421" s="5"/>
      <c r="F421" s="5"/>
    </row>
    <row r="422">
      <c r="A422" s="95"/>
      <c r="B422" s="5"/>
      <c r="C422" s="96"/>
      <c r="D422" s="97"/>
      <c r="E422" s="5"/>
      <c r="F422" s="5"/>
    </row>
    <row r="423">
      <c r="A423" s="95"/>
      <c r="B423" s="5"/>
      <c r="C423" s="96"/>
      <c r="D423" s="97"/>
      <c r="E423" s="5"/>
      <c r="F423" s="5"/>
    </row>
    <row r="424">
      <c r="A424" s="95"/>
      <c r="B424" s="5"/>
      <c r="C424" s="96"/>
      <c r="D424" s="97"/>
      <c r="E424" s="5"/>
      <c r="F424" s="5"/>
    </row>
    <row r="425">
      <c r="A425" s="95"/>
      <c r="B425" s="5"/>
      <c r="C425" s="96"/>
      <c r="D425" s="97"/>
      <c r="E425" s="5"/>
      <c r="F425" s="5"/>
    </row>
    <row r="426">
      <c r="A426" s="95"/>
      <c r="B426" s="5"/>
      <c r="C426" s="96"/>
      <c r="D426" s="97"/>
      <c r="E426" s="5"/>
      <c r="F426" s="5"/>
    </row>
    <row r="427">
      <c r="A427" s="95"/>
      <c r="B427" s="5"/>
      <c r="C427" s="96"/>
      <c r="D427" s="97"/>
      <c r="E427" s="5"/>
      <c r="F427" s="5"/>
    </row>
    <row r="428">
      <c r="A428" s="95"/>
      <c r="B428" s="5"/>
      <c r="C428" s="96"/>
      <c r="D428" s="97"/>
      <c r="E428" s="5"/>
      <c r="F428" s="5"/>
    </row>
    <row r="429">
      <c r="A429" s="95"/>
      <c r="B429" s="5"/>
      <c r="C429" s="96"/>
      <c r="D429" s="97"/>
      <c r="E429" s="5"/>
      <c r="F429" s="5"/>
    </row>
    <row r="430">
      <c r="A430" s="95"/>
      <c r="B430" s="5"/>
      <c r="C430" s="96"/>
      <c r="D430" s="97"/>
      <c r="E430" s="5"/>
      <c r="F430" s="5"/>
    </row>
    <row r="431">
      <c r="A431" s="95"/>
      <c r="B431" s="5"/>
      <c r="C431" s="96"/>
      <c r="D431" s="97"/>
      <c r="E431" s="5"/>
      <c r="F431" s="5"/>
    </row>
    <row r="432">
      <c r="A432" s="95"/>
      <c r="B432" s="5"/>
      <c r="C432" s="96"/>
      <c r="D432" s="97"/>
      <c r="E432" s="5"/>
      <c r="F432" s="5"/>
    </row>
    <row r="433">
      <c r="A433" s="95"/>
      <c r="B433" s="5"/>
      <c r="C433" s="96"/>
      <c r="D433" s="97"/>
      <c r="E433" s="5"/>
      <c r="F433" s="5"/>
    </row>
    <row r="434">
      <c r="A434" s="95"/>
      <c r="B434" s="5"/>
      <c r="C434" s="96"/>
      <c r="D434" s="97"/>
      <c r="E434" s="5"/>
      <c r="F434" s="5"/>
    </row>
    <row r="435">
      <c r="A435" s="95"/>
      <c r="B435" s="5"/>
      <c r="C435" s="96"/>
      <c r="D435" s="97"/>
      <c r="E435" s="5"/>
      <c r="F435" s="5"/>
    </row>
    <row r="436">
      <c r="A436" s="95"/>
      <c r="B436" s="5"/>
      <c r="C436" s="96"/>
      <c r="D436" s="97"/>
      <c r="E436" s="5"/>
      <c r="F436" s="5"/>
    </row>
    <row r="437">
      <c r="A437" s="95"/>
      <c r="B437" s="5"/>
      <c r="C437" s="96"/>
      <c r="D437" s="97"/>
      <c r="E437" s="5"/>
      <c r="F437" s="5"/>
    </row>
    <row r="438">
      <c r="A438" s="95"/>
      <c r="B438" s="5"/>
      <c r="C438" s="96"/>
      <c r="D438" s="97"/>
      <c r="E438" s="5"/>
      <c r="F438" s="5"/>
    </row>
    <row r="439">
      <c r="A439" s="95"/>
      <c r="B439" s="5"/>
      <c r="C439" s="96"/>
      <c r="D439" s="97"/>
      <c r="E439" s="5"/>
      <c r="F439" s="5"/>
    </row>
    <row r="440">
      <c r="A440" s="95"/>
      <c r="B440" s="5"/>
      <c r="C440" s="96"/>
      <c r="D440" s="97"/>
      <c r="E440" s="5"/>
      <c r="F440" s="5"/>
    </row>
    <row r="441">
      <c r="A441" s="95"/>
      <c r="B441" s="5"/>
      <c r="C441" s="96"/>
      <c r="D441" s="97"/>
      <c r="E441" s="5"/>
      <c r="F441" s="5"/>
    </row>
    <row r="442">
      <c r="A442" s="95"/>
      <c r="B442" s="5"/>
      <c r="C442" s="96"/>
      <c r="D442" s="97"/>
      <c r="E442" s="5"/>
      <c r="F442" s="5"/>
    </row>
    <row r="443">
      <c r="A443" s="95"/>
      <c r="B443" s="5"/>
      <c r="C443" s="96"/>
      <c r="D443" s="97"/>
      <c r="E443" s="5"/>
      <c r="F443" s="5"/>
    </row>
    <row r="444">
      <c r="A444" s="95"/>
      <c r="B444" s="5"/>
      <c r="C444" s="96"/>
      <c r="D444" s="97"/>
      <c r="E444" s="5"/>
      <c r="F444" s="5"/>
    </row>
    <row r="445">
      <c r="A445" s="95"/>
      <c r="B445" s="5"/>
      <c r="C445" s="96"/>
      <c r="D445" s="97"/>
      <c r="E445" s="5"/>
      <c r="F445" s="5"/>
    </row>
    <row r="446">
      <c r="A446" s="95"/>
      <c r="B446" s="5"/>
      <c r="C446" s="96"/>
      <c r="D446" s="97"/>
      <c r="E446" s="5"/>
      <c r="F446" s="5"/>
    </row>
    <row r="447">
      <c r="A447" s="95"/>
      <c r="B447" s="5"/>
      <c r="C447" s="96"/>
      <c r="D447" s="97"/>
      <c r="E447" s="5"/>
      <c r="F447" s="5"/>
    </row>
    <row r="448">
      <c r="A448" s="95"/>
      <c r="B448" s="5"/>
      <c r="C448" s="96"/>
      <c r="D448" s="97"/>
      <c r="E448" s="5"/>
      <c r="F448" s="5"/>
    </row>
    <row r="449">
      <c r="A449" s="95"/>
      <c r="B449" s="5"/>
      <c r="C449" s="96"/>
      <c r="D449" s="97"/>
      <c r="E449" s="5"/>
      <c r="F449" s="5"/>
    </row>
    <row r="450">
      <c r="A450" s="95"/>
      <c r="B450" s="5"/>
      <c r="C450" s="96"/>
      <c r="D450" s="97"/>
      <c r="E450" s="5"/>
      <c r="F450" s="5"/>
    </row>
    <row r="451">
      <c r="A451" s="95"/>
      <c r="B451" s="5"/>
      <c r="C451" s="96"/>
      <c r="D451" s="97"/>
      <c r="E451" s="5"/>
      <c r="F451" s="5"/>
    </row>
    <row r="452">
      <c r="A452" s="95"/>
      <c r="B452" s="5"/>
      <c r="C452" s="96"/>
      <c r="D452" s="97"/>
      <c r="E452" s="5"/>
      <c r="F452" s="5"/>
    </row>
    <row r="453">
      <c r="A453" s="95"/>
      <c r="B453" s="5"/>
      <c r="C453" s="96"/>
      <c r="D453" s="97"/>
      <c r="E453" s="5"/>
      <c r="F453" s="5"/>
    </row>
    <row r="454">
      <c r="A454" s="95"/>
      <c r="B454" s="5"/>
      <c r="C454" s="96"/>
      <c r="D454" s="97"/>
      <c r="E454" s="5"/>
      <c r="F454" s="5"/>
    </row>
    <row r="455">
      <c r="A455" s="95"/>
      <c r="B455" s="5"/>
      <c r="C455" s="96"/>
      <c r="D455" s="97"/>
      <c r="E455" s="5"/>
      <c r="F455" s="5"/>
    </row>
    <row r="456">
      <c r="A456" s="95"/>
      <c r="B456" s="5"/>
      <c r="C456" s="96"/>
      <c r="D456" s="97"/>
      <c r="E456" s="5"/>
      <c r="F456" s="5"/>
    </row>
    <row r="457">
      <c r="A457" s="95"/>
      <c r="B457" s="5"/>
      <c r="C457" s="96"/>
      <c r="D457" s="97"/>
      <c r="E457" s="5"/>
      <c r="F457" s="5"/>
    </row>
    <row r="458">
      <c r="A458" s="95"/>
      <c r="B458" s="5"/>
      <c r="C458" s="96"/>
      <c r="D458" s="97"/>
      <c r="E458" s="5"/>
      <c r="F458" s="5"/>
    </row>
    <row r="459">
      <c r="A459" s="95"/>
      <c r="B459" s="5"/>
      <c r="C459" s="96"/>
      <c r="D459" s="97"/>
      <c r="E459" s="5"/>
      <c r="F459" s="5"/>
    </row>
    <row r="460">
      <c r="A460" s="95"/>
      <c r="B460" s="5"/>
      <c r="C460" s="96"/>
      <c r="D460" s="97"/>
      <c r="E460" s="5"/>
      <c r="F460" s="5"/>
    </row>
    <row r="461">
      <c r="A461" s="95"/>
      <c r="B461" s="5"/>
      <c r="C461" s="96"/>
      <c r="D461" s="97"/>
      <c r="E461" s="5"/>
      <c r="F461" s="5"/>
    </row>
    <row r="462">
      <c r="A462" s="95"/>
      <c r="B462" s="5"/>
      <c r="C462" s="96"/>
      <c r="D462" s="97"/>
      <c r="E462" s="5"/>
      <c r="F462" s="5"/>
    </row>
    <row r="463">
      <c r="A463" s="95"/>
      <c r="B463" s="5"/>
      <c r="C463" s="96"/>
      <c r="D463" s="97"/>
      <c r="E463" s="5"/>
      <c r="F463" s="5"/>
    </row>
    <row r="464">
      <c r="A464" s="95"/>
      <c r="B464" s="5"/>
      <c r="C464" s="96"/>
      <c r="D464" s="97"/>
      <c r="E464" s="5"/>
      <c r="F464" s="5"/>
    </row>
    <row r="465">
      <c r="A465" s="95"/>
      <c r="B465" s="5"/>
      <c r="C465" s="96"/>
      <c r="D465" s="97"/>
      <c r="E465" s="5"/>
      <c r="F465" s="5"/>
    </row>
    <row r="466">
      <c r="A466" s="95"/>
      <c r="B466" s="5"/>
      <c r="C466" s="96"/>
      <c r="D466" s="97"/>
      <c r="E466" s="5"/>
      <c r="F466" s="5"/>
    </row>
    <row r="467">
      <c r="A467" s="95"/>
      <c r="B467" s="5"/>
      <c r="C467" s="96"/>
      <c r="D467" s="97"/>
      <c r="E467" s="5"/>
      <c r="F467" s="5"/>
    </row>
    <row r="468">
      <c r="A468" s="95"/>
      <c r="B468" s="5"/>
      <c r="C468" s="96"/>
      <c r="D468" s="97"/>
      <c r="E468" s="5"/>
      <c r="F468" s="5"/>
    </row>
    <row r="469">
      <c r="A469" s="95"/>
      <c r="B469" s="5"/>
      <c r="C469" s="96"/>
      <c r="D469" s="97"/>
      <c r="E469" s="5"/>
      <c r="F469" s="5"/>
    </row>
    <row r="470">
      <c r="A470" s="95"/>
      <c r="B470" s="5"/>
      <c r="C470" s="96"/>
      <c r="D470" s="97"/>
      <c r="E470" s="5"/>
      <c r="F470" s="5"/>
    </row>
    <row r="471">
      <c r="A471" s="95"/>
      <c r="B471" s="5"/>
      <c r="C471" s="96"/>
      <c r="D471" s="97"/>
      <c r="E471" s="5"/>
      <c r="F471" s="5"/>
    </row>
    <row r="472">
      <c r="A472" s="95"/>
      <c r="B472" s="5"/>
      <c r="C472" s="96"/>
      <c r="D472" s="97"/>
      <c r="E472" s="5"/>
      <c r="F472" s="5"/>
    </row>
    <row r="473">
      <c r="A473" s="95"/>
      <c r="B473" s="5"/>
      <c r="C473" s="96"/>
      <c r="D473" s="97"/>
      <c r="E473" s="5"/>
      <c r="F473" s="5"/>
    </row>
    <row r="474">
      <c r="A474" s="95"/>
      <c r="B474" s="5"/>
      <c r="C474" s="96"/>
      <c r="D474" s="97"/>
      <c r="E474" s="5"/>
      <c r="F474" s="5"/>
    </row>
    <row r="475">
      <c r="A475" s="95"/>
      <c r="B475" s="5"/>
      <c r="C475" s="96"/>
      <c r="D475" s="97"/>
      <c r="E475" s="5"/>
      <c r="F475" s="5"/>
    </row>
    <row r="476">
      <c r="A476" s="95"/>
      <c r="B476" s="5"/>
      <c r="C476" s="96"/>
      <c r="D476" s="97"/>
      <c r="E476" s="5"/>
      <c r="F476" s="5"/>
    </row>
    <row r="477">
      <c r="A477" s="95"/>
      <c r="B477" s="5"/>
      <c r="C477" s="96"/>
      <c r="D477" s="97"/>
      <c r="E477" s="5"/>
      <c r="F477" s="5"/>
    </row>
    <row r="478">
      <c r="A478" s="95"/>
      <c r="B478" s="5"/>
      <c r="C478" s="96"/>
      <c r="D478" s="97"/>
      <c r="E478" s="5"/>
      <c r="F478" s="5"/>
    </row>
    <row r="479">
      <c r="A479" s="95"/>
      <c r="B479" s="5"/>
      <c r="C479" s="96"/>
      <c r="D479" s="97"/>
      <c r="E479" s="5"/>
      <c r="F479" s="5"/>
    </row>
    <row r="480">
      <c r="A480" s="95"/>
      <c r="B480" s="5"/>
      <c r="C480" s="96"/>
      <c r="D480" s="97"/>
      <c r="E480" s="5"/>
      <c r="F480" s="5"/>
    </row>
    <row r="481">
      <c r="A481" s="95"/>
      <c r="B481" s="5"/>
      <c r="C481" s="96"/>
      <c r="D481" s="97"/>
      <c r="E481" s="5"/>
      <c r="F481" s="5"/>
    </row>
    <row r="482">
      <c r="A482" s="95"/>
      <c r="B482" s="5"/>
      <c r="C482" s="96"/>
      <c r="D482" s="97"/>
      <c r="E482" s="5"/>
      <c r="F482" s="5"/>
    </row>
    <row r="483">
      <c r="A483" s="95"/>
      <c r="B483" s="5"/>
      <c r="C483" s="96"/>
      <c r="D483" s="97"/>
      <c r="E483" s="5"/>
      <c r="F483" s="5"/>
    </row>
    <row r="484">
      <c r="A484" s="95"/>
      <c r="B484" s="5"/>
      <c r="C484" s="96"/>
      <c r="D484" s="97"/>
      <c r="E484" s="5"/>
      <c r="F484" s="5"/>
    </row>
    <row r="485">
      <c r="A485" s="95"/>
      <c r="B485" s="5"/>
      <c r="C485" s="96"/>
      <c r="D485" s="97"/>
      <c r="E485" s="5"/>
      <c r="F485" s="5"/>
    </row>
    <row r="486">
      <c r="A486" s="95"/>
      <c r="B486" s="5"/>
      <c r="C486" s="96"/>
      <c r="D486" s="97"/>
      <c r="E486" s="5"/>
      <c r="F486" s="5"/>
    </row>
    <row r="487">
      <c r="A487" s="95"/>
      <c r="B487" s="5"/>
      <c r="C487" s="96"/>
      <c r="D487" s="97"/>
      <c r="E487" s="5"/>
      <c r="F487" s="5"/>
    </row>
    <row r="488">
      <c r="A488" s="95"/>
      <c r="B488" s="5"/>
      <c r="C488" s="96"/>
      <c r="D488" s="97"/>
      <c r="E488" s="5"/>
      <c r="F488" s="5"/>
    </row>
    <row r="489">
      <c r="A489" s="95"/>
      <c r="B489" s="5"/>
      <c r="C489" s="96"/>
      <c r="D489" s="97"/>
      <c r="E489" s="5"/>
      <c r="F489" s="5"/>
    </row>
    <row r="490">
      <c r="A490" s="95"/>
      <c r="B490" s="5"/>
      <c r="C490" s="96"/>
      <c r="D490" s="97"/>
      <c r="E490" s="5"/>
      <c r="F490" s="5"/>
    </row>
    <row r="491">
      <c r="A491" s="95"/>
      <c r="B491" s="5"/>
      <c r="C491" s="96"/>
      <c r="D491" s="97"/>
      <c r="E491" s="5"/>
      <c r="F491" s="5"/>
    </row>
    <row r="492">
      <c r="A492" s="95"/>
      <c r="B492" s="5"/>
      <c r="C492" s="96"/>
      <c r="D492" s="97"/>
      <c r="E492" s="5"/>
      <c r="F492" s="5"/>
    </row>
    <row r="493">
      <c r="A493" s="95"/>
      <c r="B493" s="5"/>
      <c r="C493" s="96"/>
      <c r="D493" s="97"/>
      <c r="E493" s="5"/>
      <c r="F493" s="5"/>
    </row>
    <row r="494">
      <c r="A494" s="95"/>
      <c r="B494" s="5"/>
      <c r="C494" s="96"/>
      <c r="D494" s="97"/>
      <c r="E494" s="5"/>
      <c r="F494" s="5"/>
    </row>
    <row r="495">
      <c r="A495" s="95"/>
      <c r="B495" s="5"/>
      <c r="C495" s="96"/>
      <c r="D495" s="97"/>
      <c r="E495" s="5"/>
      <c r="F495" s="5"/>
    </row>
    <row r="496">
      <c r="A496" s="95"/>
      <c r="B496" s="5"/>
      <c r="C496" s="96"/>
      <c r="D496" s="97"/>
      <c r="E496" s="5"/>
      <c r="F496" s="5"/>
    </row>
    <row r="497">
      <c r="A497" s="95"/>
      <c r="B497" s="5"/>
      <c r="C497" s="96"/>
      <c r="D497" s="97"/>
      <c r="E497" s="5"/>
      <c r="F497" s="5"/>
    </row>
    <row r="498">
      <c r="A498" s="95"/>
      <c r="B498" s="5"/>
      <c r="C498" s="96"/>
      <c r="D498" s="97"/>
      <c r="E498" s="5"/>
      <c r="F498" s="5"/>
    </row>
    <row r="499">
      <c r="A499" s="95"/>
      <c r="B499" s="5"/>
      <c r="C499" s="96"/>
      <c r="D499" s="97"/>
      <c r="E499" s="5"/>
      <c r="F499" s="5"/>
    </row>
    <row r="500">
      <c r="A500" s="95"/>
      <c r="B500" s="5"/>
      <c r="C500" s="96"/>
      <c r="D500" s="97"/>
      <c r="E500" s="5"/>
      <c r="F500" s="5"/>
    </row>
    <row r="501">
      <c r="A501" s="95"/>
      <c r="B501" s="5"/>
      <c r="C501" s="96"/>
      <c r="D501" s="97"/>
      <c r="E501" s="5"/>
      <c r="F501" s="5"/>
    </row>
    <row r="502">
      <c r="A502" s="95"/>
      <c r="B502" s="5"/>
      <c r="C502" s="96"/>
      <c r="D502" s="97"/>
      <c r="E502" s="5"/>
      <c r="F502" s="5"/>
    </row>
    <row r="503">
      <c r="A503" s="95"/>
      <c r="B503" s="5"/>
      <c r="C503" s="96"/>
      <c r="D503" s="97"/>
      <c r="E503" s="5"/>
      <c r="F503" s="5"/>
    </row>
    <row r="504">
      <c r="A504" s="95"/>
      <c r="B504" s="5"/>
      <c r="C504" s="96"/>
      <c r="D504" s="97"/>
      <c r="E504" s="5"/>
      <c r="F504" s="5"/>
    </row>
    <row r="505">
      <c r="A505" s="95"/>
      <c r="B505" s="5"/>
      <c r="C505" s="96"/>
      <c r="D505" s="97"/>
      <c r="E505" s="5"/>
      <c r="F505" s="5"/>
    </row>
    <row r="506">
      <c r="A506" s="95"/>
      <c r="B506" s="5"/>
      <c r="C506" s="96"/>
      <c r="D506" s="97"/>
      <c r="E506" s="5"/>
      <c r="F506" s="5"/>
    </row>
    <row r="507">
      <c r="A507" s="95"/>
      <c r="B507" s="5"/>
      <c r="C507" s="96"/>
      <c r="D507" s="97"/>
      <c r="E507" s="5"/>
      <c r="F507" s="5"/>
    </row>
    <row r="508">
      <c r="A508" s="95"/>
      <c r="B508" s="5"/>
      <c r="C508" s="96"/>
      <c r="D508" s="97"/>
      <c r="E508" s="5"/>
      <c r="F508" s="5"/>
    </row>
    <row r="509">
      <c r="A509" s="95"/>
      <c r="B509" s="5"/>
      <c r="C509" s="96"/>
      <c r="D509" s="97"/>
      <c r="E509" s="5"/>
      <c r="F509" s="5"/>
    </row>
    <row r="510">
      <c r="A510" s="95"/>
      <c r="B510" s="5"/>
      <c r="C510" s="96"/>
      <c r="D510" s="97"/>
      <c r="E510" s="5"/>
      <c r="F510" s="5"/>
    </row>
    <row r="511">
      <c r="A511" s="95"/>
      <c r="B511" s="5"/>
      <c r="C511" s="96"/>
      <c r="D511" s="97"/>
      <c r="E511" s="5"/>
      <c r="F511" s="5"/>
    </row>
    <row r="512">
      <c r="A512" s="95"/>
      <c r="B512" s="5"/>
      <c r="C512" s="96"/>
      <c r="D512" s="97"/>
      <c r="E512" s="5"/>
      <c r="F512" s="5"/>
    </row>
    <row r="513">
      <c r="A513" s="95"/>
      <c r="B513" s="5"/>
      <c r="C513" s="96"/>
      <c r="D513" s="97"/>
      <c r="E513" s="5"/>
      <c r="F513" s="5"/>
    </row>
    <row r="514">
      <c r="A514" s="95"/>
      <c r="B514" s="5"/>
      <c r="C514" s="96"/>
      <c r="D514" s="97"/>
      <c r="E514" s="5"/>
      <c r="F514" s="5"/>
    </row>
    <row r="515">
      <c r="A515" s="95"/>
      <c r="B515" s="5"/>
      <c r="C515" s="96"/>
      <c r="D515" s="97"/>
      <c r="E515" s="5"/>
      <c r="F515" s="5"/>
    </row>
    <row r="516">
      <c r="A516" s="95"/>
      <c r="B516" s="5"/>
      <c r="C516" s="96"/>
      <c r="D516" s="97"/>
      <c r="E516" s="5"/>
      <c r="F516" s="5"/>
    </row>
    <row r="517">
      <c r="A517" s="95"/>
      <c r="B517" s="5"/>
      <c r="C517" s="96"/>
      <c r="D517" s="97"/>
      <c r="E517" s="5"/>
      <c r="F517" s="5"/>
    </row>
    <row r="518">
      <c r="A518" s="95"/>
      <c r="B518" s="5"/>
      <c r="C518" s="96"/>
      <c r="D518" s="97"/>
      <c r="E518" s="5"/>
      <c r="F518" s="5"/>
    </row>
    <row r="519">
      <c r="A519" s="95"/>
      <c r="B519" s="5"/>
      <c r="C519" s="96"/>
      <c r="D519" s="97"/>
      <c r="E519" s="5"/>
      <c r="F519" s="5"/>
    </row>
    <row r="520">
      <c r="A520" s="95"/>
      <c r="B520" s="5"/>
      <c r="C520" s="96"/>
      <c r="D520" s="97"/>
      <c r="E520" s="5"/>
      <c r="F520" s="5"/>
    </row>
    <row r="521">
      <c r="A521" s="95"/>
      <c r="B521" s="5"/>
      <c r="C521" s="96"/>
      <c r="D521" s="97"/>
      <c r="E521" s="5"/>
      <c r="F521" s="5"/>
    </row>
    <row r="522">
      <c r="A522" s="95"/>
      <c r="B522" s="5"/>
      <c r="C522" s="96"/>
      <c r="D522" s="97"/>
      <c r="E522" s="5"/>
      <c r="F522" s="5"/>
    </row>
    <row r="523">
      <c r="A523" s="95"/>
      <c r="B523" s="5"/>
      <c r="C523" s="96"/>
      <c r="D523" s="97"/>
      <c r="E523" s="5"/>
      <c r="F523" s="5"/>
    </row>
    <row r="524">
      <c r="A524" s="95"/>
      <c r="B524" s="5"/>
      <c r="C524" s="96"/>
      <c r="D524" s="97"/>
      <c r="E524" s="5"/>
      <c r="F524" s="5"/>
    </row>
    <row r="525">
      <c r="A525" s="95"/>
      <c r="B525" s="5"/>
      <c r="C525" s="96"/>
      <c r="D525" s="97"/>
      <c r="E525" s="5"/>
      <c r="F525" s="5"/>
    </row>
    <row r="526">
      <c r="A526" s="95"/>
      <c r="B526" s="5"/>
      <c r="C526" s="96"/>
      <c r="D526" s="97"/>
      <c r="E526" s="5"/>
      <c r="F526" s="5"/>
    </row>
    <row r="527">
      <c r="A527" s="95"/>
      <c r="B527" s="5"/>
      <c r="C527" s="96"/>
      <c r="D527" s="97"/>
      <c r="E527" s="5"/>
      <c r="F527" s="5"/>
    </row>
    <row r="528">
      <c r="A528" s="95"/>
      <c r="B528" s="5"/>
      <c r="C528" s="96"/>
      <c r="D528" s="97"/>
      <c r="E528" s="5"/>
      <c r="F528" s="5"/>
    </row>
    <row r="529">
      <c r="A529" s="95"/>
      <c r="B529" s="5"/>
      <c r="C529" s="96"/>
      <c r="D529" s="97"/>
      <c r="E529" s="5"/>
      <c r="F529" s="5"/>
    </row>
    <row r="530">
      <c r="A530" s="95"/>
      <c r="B530" s="5"/>
      <c r="C530" s="96"/>
      <c r="D530" s="97"/>
      <c r="E530" s="5"/>
      <c r="F530" s="5"/>
    </row>
    <row r="531">
      <c r="A531" s="95"/>
      <c r="B531" s="5"/>
      <c r="C531" s="96"/>
      <c r="D531" s="97"/>
      <c r="E531" s="5"/>
      <c r="F531" s="5"/>
    </row>
    <row r="532">
      <c r="A532" s="95"/>
      <c r="B532" s="5"/>
      <c r="C532" s="96"/>
      <c r="D532" s="97"/>
      <c r="E532" s="5"/>
      <c r="F532" s="5"/>
    </row>
    <row r="533">
      <c r="A533" s="95"/>
      <c r="B533" s="5"/>
      <c r="C533" s="96"/>
      <c r="D533" s="97"/>
      <c r="E533" s="5"/>
      <c r="F533" s="5"/>
    </row>
    <row r="534">
      <c r="A534" s="95"/>
      <c r="B534" s="5"/>
      <c r="C534" s="96"/>
      <c r="D534" s="97"/>
      <c r="E534" s="5"/>
      <c r="F534" s="5"/>
    </row>
    <row r="535">
      <c r="A535" s="95"/>
      <c r="B535" s="5"/>
      <c r="C535" s="96"/>
      <c r="D535" s="97"/>
      <c r="E535" s="5"/>
      <c r="F535" s="5"/>
    </row>
    <row r="536">
      <c r="A536" s="95"/>
      <c r="B536" s="5"/>
      <c r="C536" s="96"/>
      <c r="D536" s="97"/>
      <c r="E536" s="5"/>
      <c r="F536" s="5"/>
    </row>
    <row r="537">
      <c r="A537" s="95"/>
      <c r="B537" s="5"/>
      <c r="C537" s="96"/>
      <c r="D537" s="97"/>
      <c r="E537" s="5"/>
      <c r="F537" s="5"/>
    </row>
    <row r="538">
      <c r="A538" s="95"/>
      <c r="B538" s="5"/>
      <c r="C538" s="96"/>
      <c r="D538" s="97"/>
      <c r="E538" s="5"/>
      <c r="F538" s="5"/>
    </row>
    <row r="539">
      <c r="A539" s="95"/>
      <c r="B539" s="5"/>
      <c r="C539" s="96"/>
      <c r="D539" s="97"/>
      <c r="E539" s="5"/>
      <c r="F539" s="5"/>
    </row>
    <row r="540">
      <c r="A540" s="95"/>
      <c r="B540" s="5"/>
      <c r="C540" s="96"/>
      <c r="D540" s="97"/>
      <c r="E540" s="5"/>
      <c r="F540" s="5"/>
    </row>
    <row r="541">
      <c r="A541" s="95"/>
      <c r="B541" s="5"/>
      <c r="C541" s="96"/>
      <c r="D541" s="97"/>
      <c r="E541" s="5"/>
      <c r="F541" s="5"/>
    </row>
    <row r="542">
      <c r="A542" s="95"/>
      <c r="B542" s="5"/>
      <c r="C542" s="96"/>
      <c r="D542" s="97"/>
      <c r="E542" s="5"/>
      <c r="F542" s="5"/>
    </row>
    <row r="543">
      <c r="A543" s="95"/>
      <c r="B543" s="5"/>
      <c r="C543" s="96"/>
      <c r="D543" s="97"/>
      <c r="E543" s="5"/>
      <c r="F543" s="5"/>
    </row>
    <row r="544">
      <c r="A544" s="95"/>
      <c r="B544" s="5"/>
      <c r="C544" s="96"/>
      <c r="D544" s="97"/>
      <c r="E544" s="5"/>
      <c r="F544" s="5"/>
    </row>
    <row r="545">
      <c r="A545" s="95"/>
      <c r="B545" s="5"/>
      <c r="C545" s="96"/>
      <c r="D545" s="97"/>
      <c r="E545" s="5"/>
      <c r="F545" s="5"/>
    </row>
    <row r="546">
      <c r="A546" s="95"/>
      <c r="B546" s="5"/>
      <c r="C546" s="96"/>
      <c r="D546" s="97"/>
      <c r="E546" s="5"/>
      <c r="F546" s="5"/>
    </row>
    <row r="547">
      <c r="A547" s="95"/>
      <c r="B547" s="5"/>
      <c r="C547" s="96"/>
      <c r="D547" s="97"/>
      <c r="E547" s="5"/>
      <c r="F547" s="5"/>
    </row>
    <row r="548">
      <c r="A548" s="95"/>
      <c r="B548" s="5"/>
      <c r="C548" s="96"/>
      <c r="D548" s="97"/>
      <c r="E548" s="5"/>
      <c r="F548" s="5"/>
    </row>
    <row r="549">
      <c r="A549" s="95"/>
      <c r="B549" s="5"/>
      <c r="C549" s="96"/>
      <c r="D549" s="97"/>
      <c r="E549" s="5"/>
      <c r="F549" s="5"/>
    </row>
    <row r="550">
      <c r="A550" s="95"/>
      <c r="B550" s="5"/>
      <c r="C550" s="96"/>
      <c r="D550" s="97"/>
      <c r="E550" s="5"/>
      <c r="F550" s="5"/>
    </row>
    <row r="551">
      <c r="A551" s="95"/>
      <c r="B551" s="5"/>
      <c r="C551" s="96"/>
      <c r="D551" s="97"/>
      <c r="E551" s="5"/>
      <c r="F551" s="5"/>
    </row>
    <row r="552">
      <c r="A552" s="95"/>
      <c r="B552" s="5"/>
      <c r="C552" s="96"/>
      <c r="D552" s="97"/>
      <c r="E552" s="5"/>
      <c r="F552" s="5"/>
    </row>
    <row r="553">
      <c r="A553" s="95"/>
      <c r="B553" s="5"/>
      <c r="C553" s="96"/>
      <c r="D553" s="97"/>
      <c r="E553" s="5"/>
      <c r="F553" s="5"/>
    </row>
    <row r="554">
      <c r="A554" s="95"/>
      <c r="B554" s="5"/>
      <c r="C554" s="96"/>
      <c r="D554" s="97"/>
      <c r="E554" s="5"/>
      <c r="F554" s="5"/>
    </row>
    <row r="555">
      <c r="A555" s="95"/>
      <c r="B555" s="5"/>
      <c r="C555" s="96"/>
      <c r="D555" s="97"/>
      <c r="E555" s="5"/>
      <c r="F555" s="5"/>
    </row>
    <row r="556">
      <c r="A556" s="95"/>
      <c r="B556" s="5"/>
      <c r="C556" s="96"/>
      <c r="D556" s="97"/>
      <c r="E556" s="5"/>
      <c r="F556" s="5"/>
    </row>
    <row r="557">
      <c r="A557" s="95"/>
      <c r="B557" s="5"/>
      <c r="C557" s="96"/>
      <c r="D557" s="97"/>
      <c r="E557" s="5"/>
      <c r="F557" s="5"/>
    </row>
    <row r="558">
      <c r="A558" s="95"/>
      <c r="B558" s="5"/>
      <c r="C558" s="96"/>
      <c r="D558" s="97"/>
      <c r="E558" s="5"/>
      <c r="F558" s="5"/>
    </row>
    <row r="559">
      <c r="A559" s="95"/>
      <c r="B559" s="5"/>
      <c r="C559" s="96"/>
      <c r="D559" s="97"/>
      <c r="E559" s="5"/>
      <c r="F559" s="5"/>
    </row>
    <row r="560">
      <c r="A560" s="95"/>
      <c r="B560" s="5"/>
      <c r="C560" s="96"/>
      <c r="D560" s="97"/>
      <c r="E560" s="5"/>
      <c r="F560" s="5"/>
    </row>
    <row r="561">
      <c r="A561" s="95"/>
      <c r="B561" s="5"/>
      <c r="C561" s="96"/>
      <c r="D561" s="97"/>
      <c r="E561" s="5"/>
      <c r="F561" s="5"/>
    </row>
    <row r="562">
      <c r="A562" s="95"/>
      <c r="B562" s="5"/>
      <c r="C562" s="96"/>
      <c r="D562" s="97"/>
      <c r="E562" s="5"/>
      <c r="F562" s="5"/>
    </row>
    <row r="563">
      <c r="A563" s="95"/>
      <c r="B563" s="5"/>
      <c r="C563" s="96"/>
      <c r="D563" s="97"/>
      <c r="E563" s="5"/>
      <c r="F563" s="5"/>
    </row>
    <row r="564">
      <c r="A564" s="95"/>
      <c r="B564" s="5"/>
      <c r="C564" s="96"/>
      <c r="D564" s="97"/>
      <c r="E564" s="5"/>
      <c r="F564" s="5"/>
    </row>
    <row r="565">
      <c r="A565" s="95"/>
      <c r="B565" s="5"/>
      <c r="C565" s="96"/>
      <c r="D565" s="97"/>
      <c r="E565" s="5"/>
      <c r="F565" s="5"/>
    </row>
    <row r="566">
      <c r="A566" s="95"/>
      <c r="B566" s="5"/>
      <c r="C566" s="96"/>
      <c r="D566" s="97"/>
      <c r="E566" s="5"/>
      <c r="F566" s="5"/>
    </row>
    <row r="567">
      <c r="A567" s="95"/>
      <c r="B567" s="5"/>
      <c r="C567" s="96"/>
      <c r="D567" s="97"/>
      <c r="E567" s="5"/>
      <c r="F567" s="5"/>
    </row>
    <row r="568">
      <c r="A568" s="95"/>
      <c r="B568" s="5"/>
      <c r="C568" s="96"/>
      <c r="D568" s="97"/>
      <c r="E568" s="5"/>
      <c r="F568" s="5"/>
    </row>
    <row r="569">
      <c r="A569" s="95"/>
      <c r="B569" s="5"/>
      <c r="C569" s="96"/>
      <c r="D569" s="97"/>
      <c r="E569" s="5"/>
      <c r="F569" s="5"/>
    </row>
    <row r="570">
      <c r="A570" s="95"/>
      <c r="B570" s="5"/>
      <c r="C570" s="96"/>
      <c r="D570" s="97"/>
      <c r="E570" s="5"/>
      <c r="F570" s="5"/>
    </row>
    <row r="571">
      <c r="A571" s="95"/>
      <c r="B571" s="5"/>
      <c r="C571" s="96"/>
      <c r="D571" s="97"/>
      <c r="E571" s="5"/>
      <c r="F571" s="5"/>
    </row>
    <row r="572">
      <c r="A572" s="95"/>
      <c r="B572" s="5"/>
      <c r="C572" s="96"/>
      <c r="D572" s="97"/>
      <c r="E572" s="5"/>
      <c r="F572" s="5"/>
    </row>
    <row r="573">
      <c r="A573" s="95"/>
      <c r="B573" s="5"/>
      <c r="C573" s="96"/>
      <c r="D573" s="97"/>
      <c r="E573" s="5"/>
      <c r="F573" s="5"/>
    </row>
    <row r="574">
      <c r="A574" s="95"/>
      <c r="B574" s="5"/>
      <c r="C574" s="96"/>
      <c r="D574" s="97"/>
      <c r="E574" s="5"/>
      <c r="F574" s="5"/>
    </row>
    <row r="575">
      <c r="A575" s="95"/>
      <c r="B575" s="5"/>
      <c r="C575" s="96"/>
      <c r="D575" s="97"/>
      <c r="E575" s="5"/>
      <c r="F575" s="5"/>
    </row>
    <row r="576">
      <c r="A576" s="95"/>
      <c r="B576" s="5"/>
      <c r="C576" s="96"/>
      <c r="D576" s="97"/>
      <c r="E576" s="5"/>
      <c r="F576" s="5"/>
    </row>
    <row r="577">
      <c r="A577" s="95"/>
      <c r="B577" s="5"/>
      <c r="C577" s="96"/>
      <c r="D577" s="97"/>
      <c r="E577" s="5"/>
      <c r="F577" s="5"/>
    </row>
    <row r="578">
      <c r="A578" s="95"/>
      <c r="B578" s="5"/>
      <c r="C578" s="96"/>
      <c r="D578" s="97"/>
      <c r="E578" s="5"/>
      <c r="F578" s="5"/>
    </row>
    <row r="579">
      <c r="A579" s="95"/>
      <c r="B579" s="5"/>
      <c r="C579" s="96"/>
      <c r="D579" s="97"/>
      <c r="E579" s="5"/>
      <c r="F579" s="5"/>
    </row>
    <row r="580">
      <c r="A580" s="95"/>
      <c r="B580" s="5"/>
      <c r="C580" s="96"/>
      <c r="D580" s="97"/>
      <c r="E580" s="5"/>
      <c r="F580" s="5"/>
    </row>
    <row r="581">
      <c r="A581" s="95"/>
      <c r="B581" s="5"/>
      <c r="C581" s="96"/>
      <c r="D581" s="97"/>
      <c r="E581" s="5"/>
      <c r="F581" s="5"/>
    </row>
    <row r="582">
      <c r="A582" s="95"/>
      <c r="B582" s="5"/>
      <c r="C582" s="96"/>
      <c r="D582" s="97"/>
      <c r="E582" s="5"/>
      <c r="F582" s="5"/>
    </row>
    <row r="583">
      <c r="A583" s="95"/>
      <c r="B583" s="5"/>
      <c r="C583" s="96"/>
      <c r="D583" s="97"/>
      <c r="E583" s="5"/>
      <c r="F583" s="5"/>
    </row>
    <row r="584">
      <c r="A584" s="95"/>
      <c r="B584" s="5"/>
      <c r="C584" s="96"/>
      <c r="D584" s="97"/>
      <c r="E584" s="5"/>
      <c r="F584" s="5"/>
    </row>
    <row r="585">
      <c r="A585" s="95"/>
      <c r="B585" s="5"/>
      <c r="C585" s="96"/>
      <c r="D585" s="97"/>
      <c r="E585" s="5"/>
      <c r="F585" s="5"/>
    </row>
    <row r="586">
      <c r="A586" s="95"/>
      <c r="B586" s="5"/>
      <c r="C586" s="96"/>
      <c r="D586" s="97"/>
      <c r="E586" s="5"/>
      <c r="F586" s="5"/>
    </row>
    <row r="587">
      <c r="A587" s="95"/>
      <c r="B587" s="5"/>
      <c r="C587" s="96"/>
      <c r="D587" s="97"/>
      <c r="E587" s="5"/>
      <c r="F587" s="5"/>
    </row>
    <row r="588">
      <c r="A588" s="95"/>
      <c r="B588" s="5"/>
      <c r="C588" s="96"/>
      <c r="D588" s="97"/>
      <c r="E588" s="5"/>
      <c r="F588" s="5"/>
    </row>
    <row r="589">
      <c r="A589" s="95"/>
      <c r="B589" s="5"/>
      <c r="C589" s="96"/>
      <c r="D589" s="97"/>
      <c r="E589" s="5"/>
      <c r="F589" s="5"/>
    </row>
    <row r="590">
      <c r="A590" s="95"/>
      <c r="B590" s="5"/>
      <c r="C590" s="96"/>
      <c r="D590" s="97"/>
      <c r="E590" s="5"/>
      <c r="F590" s="5"/>
    </row>
    <row r="591">
      <c r="A591" s="95"/>
      <c r="B591" s="5"/>
      <c r="C591" s="96"/>
      <c r="D591" s="97"/>
      <c r="E591" s="5"/>
      <c r="F591" s="5"/>
    </row>
    <row r="592">
      <c r="A592" s="95"/>
      <c r="B592" s="5"/>
      <c r="C592" s="96"/>
      <c r="D592" s="97"/>
      <c r="E592" s="5"/>
      <c r="F592" s="5"/>
    </row>
    <row r="593">
      <c r="A593" s="95"/>
      <c r="B593" s="5"/>
      <c r="C593" s="96"/>
      <c r="D593" s="97"/>
      <c r="E593" s="5"/>
      <c r="F593" s="5"/>
    </row>
    <row r="594">
      <c r="A594" s="95"/>
      <c r="B594" s="5"/>
      <c r="C594" s="96"/>
      <c r="D594" s="97"/>
      <c r="E594" s="5"/>
      <c r="F594" s="5"/>
    </row>
    <row r="595">
      <c r="A595" s="95"/>
      <c r="B595" s="5"/>
      <c r="C595" s="96"/>
      <c r="D595" s="97"/>
      <c r="E595" s="5"/>
      <c r="F595" s="5"/>
    </row>
    <row r="596">
      <c r="A596" s="95"/>
      <c r="B596" s="5"/>
      <c r="C596" s="96"/>
      <c r="D596" s="97"/>
      <c r="E596" s="5"/>
      <c r="F596" s="5"/>
    </row>
    <row r="597">
      <c r="A597" s="95"/>
      <c r="B597" s="5"/>
      <c r="C597" s="96"/>
      <c r="D597" s="97"/>
      <c r="E597" s="5"/>
      <c r="F597" s="5"/>
    </row>
    <row r="598">
      <c r="A598" s="95"/>
      <c r="B598" s="5"/>
      <c r="C598" s="96"/>
      <c r="D598" s="97"/>
      <c r="E598" s="5"/>
      <c r="F598" s="5"/>
    </row>
    <row r="599">
      <c r="A599" s="95"/>
      <c r="B599" s="5"/>
      <c r="C599" s="96"/>
      <c r="D599" s="97"/>
      <c r="E599" s="5"/>
      <c r="F599" s="5"/>
    </row>
    <row r="600">
      <c r="A600" s="95"/>
      <c r="B600" s="5"/>
      <c r="C600" s="96"/>
      <c r="D600" s="97"/>
      <c r="E600" s="5"/>
      <c r="F600" s="5"/>
    </row>
    <row r="601">
      <c r="A601" s="95"/>
      <c r="B601" s="5"/>
      <c r="C601" s="96"/>
      <c r="D601" s="97"/>
      <c r="E601" s="5"/>
      <c r="F601" s="5"/>
    </row>
    <row r="602">
      <c r="A602" s="95"/>
      <c r="B602" s="5"/>
      <c r="C602" s="96"/>
      <c r="D602" s="97"/>
      <c r="E602" s="5"/>
      <c r="F602" s="5"/>
    </row>
    <row r="603">
      <c r="A603" s="95"/>
      <c r="B603" s="5"/>
      <c r="C603" s="96"/>
      <c r="D603" s="97"/>
      <c r="E603" s="5"/>
      <c r="F603" s="5"/>
    </row>
    <row r="604">
      <c r="A604" s="95"/>
      <c r="B604" s="5"/>
      <c r="C604" s="96"/>
      <c r="D604" s="97"/>
      <c r="E604" s="5"/>
      <c r="F604" s="5"/>
    </row>
    <row r="605">
      <c r="A605" s="95"/>
      <c r="B605" s="5"/>
      <c r="C605" s="96"/>
      <c r="D605" s="97"/>
      <c r="E605" s="5"/>
      <c r="F605" s="5"/>
    </row>
    <row r="606">
      <c r="A606" s="95"/>
      <c r="B606" s="5"/>
      <c r="C606" s="96"/>
      <c r="D606" s="97"/>
      <c r="E606" s="5"/>
      <c r="F606" s="5"/>
    </row>
    <row r="607">
      <c r="A607" s="95"/>
      <c r="B607" s="5"/>
      <c r="C607" s="96"/>
      <c r="D607" s="97"/>
      <c r="E607" s="5"/>
      <c r="F607" s="5"/>
    </row>
    <row r="608">
      <c r="A608" s="95"/>
      <c r="B608" s="5"/>
      <c r="C608" s="96"/>
      <c r="D608" s="97"/>
      <c r="E608" s="5"/>
      <c r="F608" s="5"/>
    </row>
    <row r="609">
      <c r="A609" s="95"/>
      <c r="B609" s="5"/>
      <c r="C609" s="96"/>
      <c r="D609" s="97"/>
      <c r="E609" s="5"/>
      <c r="F609" s="5"/>
    </row>
    <row r="610">
      <c r="A610" s="95"/>
      <c r="B610" s="5"/>
      <c r="C610" s="96"/>
      <c r="D610" s="97"/>
      <c r="E610" s="5"/>
      <c r="F610" s="5"/>
    </row>
    <row r="611">
      <c r="A611" s="95"/>
      <c r="B611" s="5"/>
      <c r="C611" s="96"/>
      <c r="D611" s="97"/>
      <c r="E611" s="5"/>
      <c r="F611" s="5"/>
    </row>
    <row r="612">
      <c r="A612" s="95"/>
      <c r="B612" s="5"/>
      <c r="C612" s="96"/>
      <c r="D612" s="97"/>
      <c r="E612" s="5"/>
      <c r="F612" s="5"/>
    </row>
    <row r="613">
      <c r="A613" s="95"/>
      <c r="B613" s="5"/>
      <c r="C613" s="96"/>
      <c r="D613" s="97"/>
      <c r="E613" s="5"/>
      <c r="F613" s="5"/>
    </row>
    <row r="614">
      <c r="A614" s="95"/>
      <c r="B614" s="5"/>
      <c r="C614" s="96"/>
      <c r="D614" s="97"/>
      <c r="E614" s="5"/>
      <c r="F614" s="5"/>
    </row>
    <row r="615">
      <c r="A615" s="95"/>
      <c r="B615" s="5"/>
      <c r="C615" s="96"/>
      <c r="D615" s="97"/>
      <c r="E615" s="5"/>
      <c r="F615" s="5"/>
    </row>
    <row r="616">
      <c r="A616" s="95"/>
      <c r="B616" s="5"/>
      <c r="C616" s="96"/>
      <c r="D616" s="97"/>
      <c r="E616" s="5"/>
      <c r="F616" s="5"/>
    </row>
    <row r="617">
      <c r="A617" s="95"/>
      <c r="B617" s="5"/>
      <c r="C617" s="96"/>
      <c r="D617" s="97"/>
      <c r="E617" s="5"/>
      <c r="F617" s="5"/>
    </row>
    <row r="618">
      <c r="A618" s="95"/>
      <c r="B618" s="5"/>
      <c r="C618" s="96"/>
      <c r="D618" s="97"/>
      <c r="E618" s="5"/>
      <c r="F618" s="5"/>
    </row>
    <row r="619">
      <c r="A619" s="95"/>
      <c r="B619" s="5"/>
      <c r="C619" s="96"/>
      <c r="D619" s="97"/>
      <c r="E619" s="5"/>
      <c r="F619" s="5"/>
    </row>
    <row r="620">
      <c r="A620" s="95"/>
      <c r="B620" s="5"/>
      <c r="C620" s="96"/>
      <c r="D620" s="97"/>
      <c r="E620" s="5"/>
      <c r="F620" s="5"/>
    </row>
    <row r="621">
      <c r="A621" s="95"/>
      <c r="B621" s="5"/>
      <c r="C621" s="96"/>
      <c r="D621" s="97"/>
      <c r="E621" s="5"/>
      <c r="F621" s="5"/>
    </row>
    <row r="622">
      <c r="A622" s="95"/>
      <c r="B622" s="5"/>
      <c r="C622" s="96"/>
      <c r="D622" s="97"/>
      <c r="E622" s="5"/>
      <c r="F622" s="5"/>
    </row>
    <row r="623">
      <c r="A623" s="95"/>
      <c r="B623" s="5"/>
      <c r="C623" s="96"/>
      <c r="D623" s="97"/>
      <c r="E623" s="5"/>
      <c r="F623" s="5"/>
    </row>
    <row r="624">
      <c r="A624" s="95"/>
      <c r="B624" s="5"/>
      <c r="C624" s="96"/>
      <c r="D624" s="97"/>
      <c r="E624" s="5"/>
      <c r="F624" s="5"/>
    </row>
    <row r="625">
      <c r="A625" s="95"/>
      <c r="B625" s="5"/>
      <c r="C625" s="96"/>
      <c r="D625" s="97"/>
      <c r="E625" s="5"/>
      <c r="F625" s="5"/>
    </row>
    <row r="626">
      <c r="A626" s="95"/>
      <c r="B626" s="5"/>
      <c r="C626" s="96"/>
      <c r="D626" s="97"/>
      <c r="E626" s="5"/>
      <c r="F626" s="5"/>
    </row>
    <row r="627">
      <c r="A627" s="95"/>
      <c r="B627" s="5"/>
      <c r="C627" s="96"/>
      <c r="D627" s="97"/>
      <c r="E627" s="5"/>
      <c r="F627" s="5"/>
    </row>
    <row r="628">
      <c r="A628" s="95"/>
      <c r="B628" s="5"/>
      <c r="C628" s="96"/>
      <c r="D628" s="97"/>
      <c r="E628" s="5"/>
      <c r="F628" s="5"/>
    </row>
    <row r="629">
      <c r="A629" s="95"/>
      <c r="B629" s="5"/>
      <c r="C629" s="96"/>
      <c r="D629" s="97"/>
      <c r="E629" s="5"/>
      <c r="F629" s="5"/>
    </row>
    <row r="630">
      <c r="A630" s="95"/>
      <c r="B630" s="5"/>
      <c r="C630" s="96"/>
      <c r="D630" s="97"/>
      <c r="E630" s="5"/>
      <c r="F630" s="5"/>
    </row>
    <row r="631">
      <c r="A631" s="95"/>
      <c r="B631" s="5"/>
      <c r="C631" s="96"/>
      <c r="D631" s="97"/>
      <c r="E631" s="5"/>
      <c r="F631" s="5"/>
    </row>
    <row r="632">
      <c r="A632" s="95"/>
      <c r="B632" s="5"/>
      <c r="C632" s="96"/>
      <c r="D632" s="97"/>
      <c r="E632" s="5"/>
      <c r="F632" s="5"/>
    </row>
    <row r="633">
      <c r="A633" s="95"/>
      <c r="B633" s="5"/>
      <c r="C633" s="96"/>
      <c r="D633" s="97"/>
      <c r="E633" s="5"/>
      <c r="F633" s="5"/>
    </row>
    <row r="634">
      <c r="A634" s="95"/>
      <c r="B634" s="5"/>
      <c r="C634" s="96"/>
      <c r="D634" s="97"/>
      <c r="E634" s="5"/>
      <c r="F634" s="5"/>
    </row>
    <row r="635">
      <c r="A635" s="95"/>
      <c r="B635" s="5"/>
      <c r="C635" s="96"/>
      <c r="D635" s="97"/>
      <c r="E635" s="5"/>
      <c r="F635" s="5"/>
    </row>
    <row r="636">
      <c r="A636" s="95"/>
      <c r="B636" s="5"/>
      <c r="C636" s="96"/>
      <c r="D636" s="97"/>
      <c r="E636" s="5"/>
      <c r="F636" s="5"/>
    </row>
    <row r="637">
      <c r="A637" s="95"/>
      <c r="B637" s="5"/>
      <c r="C637" s="96"/>
      <c r="D637" s="97"/>
      <c r="E637" s="5"/>
      <c r="F637" s="5"/>
    </row>
    <row r="638">
      <c r="A638" s="95"/>
      <c r="B638" s="5"/>
      <c r="C638" s="96"/>
      <c r="D638" s="97"/>
      <c r="E638" s="5"/>
      <c r="F638" s="5"/>
    </row>
    <row r="639">
      <c r="A639" s="95"/>
      <c r="B639" s="5"/>
      <c r="C639" s="96"/>
      <c r="D639" s="97"/>
      <c r="E639" s="5"/>
      <c r="F639" s="5"/>
    </row>
    <row r="640">
      <c r="A640" s="95"/>
      <c r="B640" s="5"/>
      <c r="C640" s="96"/>
      <c r="D640" s="97"/>
      <c r="E640" s="5"/>
      <c r="F640" s="5"/>
    </row>
    <row r="641">
      <c r="A641" s="95"/>
      <c r="B641" s="5"/>
      <c r="C641" s="96"/>
      <c r="D641" s="97"/>
      <c r="E641" s="5"/>
      <c r="F641" s="5"/>
    </row>
    <row r="642">
      <c r="A642" s="95"/>
      <c r="B642" s="5"/>
      <c r="C642" s="96"/>
      <c r="D642" s="97"/>
      <c r="E642" s="5"/>
      <c r="F642" s="5"/>
    </row>
    <row r="643">
      <c r="A643" s="95"/>
      <c r="B643" s="5"/>
      <c r="C643" s="96"/>
      <c r="D643" s="97"/>
      <c r="E643" s="5"/>
      <c r="F643" s="5"/>
    </row>
    <row r="644">
      <c r="A644" s="95"/>
      <c r="B644" s="5"/>
      <c r="C644" s="96"/>
      <c r="D644" s="97"/>
      <c r="E644" s="5"/>
      <c r="F644" s="5"/>
    </row>
    <row r="645">
      <c r="A645" s="95"/>
      <c r="B645" s="5"/>
      <c r="C645" s="96"/>
      <c r="D645" s="97"/>
      <c r="E645" s="5"/>
      <c r="F645" s="5"/>
    </row>
    <row r="646">
      <c r="A646" s="95"/>
      <c r="B646" s="5"/>
      <c r="C646" s="96"/>
      <c r="D646" s="97"/>
      <c r="E646" s="5"/>
      <c r="F646" s="5"/>
    </row>
    <row r="647">
      <c r="A647" s="95"/>
      <c r="B647" s="5"/>
      <c r="C647" s="96"/>
      <c r="D647" s="97"/>
      <c r="E647" s="5"/>
      <c r="F647" s="5"/>
    </row>
    <row r="648">
      <c r="A648" s="95"/>
      <c r="B648" s="5"/>
      <c r="C648" s="96"/>
      <c r="D648" s="97"/>
      <c r="E648" s="5"/>
      <c r="F648" s="5"/>
    </row>
    <row r="649">
      <c r="A649" s="95"/>
      <c r="B649" s="5"/>
      <c r="C649" s="96"/>
      <c r="D649" s="97"/>
      <c r="E649" s="5"/>
      <c r="F649" s="5"/>
    </row>
    <row r="650">
      <c r="A650" s="95"/>
      <c r="B650" s="5"/>
      <c r="C650" s="96"/>
      <c r="D650" s="97"/>
      <c r="E650" s="5"/>
      <c r="F650" s="5"/>
    </row>
    <row r="651">
      <c r="A651" s="95"/>
      <c r="B651" s="5"/>
      <c r="C651" s="96"/>
      <c r="D651" s="97"/>
      <c r="E651" s="5"/>
      <c r="F651" s="5"/>
    </row>
    <row r="652">
      <c r="A652" s="95"/>
      <c r="B652" s="5"/>
      <c r="C652" s="96"/>
      <c r="D652" s="97"/>
      <c r="E652" s="5"/>
      <c r="F652" s="5"/>
    </row>
    <row r="653">
      <c r="A653" s="95"/>
      <c r="B653" s="5"/>
      <c r="C653" s="96"/>
      <c r="D653" s="97"/>
      <c r="E653" s="5"/>
      <c r="F653" s="5"/>
    </row>
    <row r="654">
      <c r="A654" s="95"/>
      <c r="B654" s="5"/>
      <c r="C654" s="96"/>
      <c r="D654" s="97"/>
      <c r="E654" s="5"/>
      <c r="F654" s="5"/>
    </row>
    <row r="655">
      <c r="A655" s="95"/>
      <c r="B655" s="5"/>
      <c r="C655" s="96"/>
      <c r="D655" s="97"/>
      <c r="E655" s="5"/>
      <c r="F655" s="5"/>
    </row>
    <row r="656">
      <c r="A656" s="95"/>
      <c r="B656" s="5"/>
      <c r="C656" s="96"/>
      <c r="D656" s="97"/>
      <c r="E656" s="5"/>
      <c r="F656" s="5"/>
    </row>
    <row r="657">
      <c r="A657" s="95"/>
      <c r="B657" s="5"/>
      <c r="C657" s="96"/>
      <c r="D657" s="97"/>
      <c r="E657" s="5"/>
      <c r="F657" s="5"/>
    </row>
    <row r="658">
      <c r="A658" s="95"/>
      <c r="B658" s="5"/>
      <c r="C658" s="96"/>
      <c r="D658" s="97"/>
      <c r="E658" s="5"/>
      <c r="F658" s="5"/>
    </row>
    <row r="659">
      <c r="A659" s="95"/>
      <c r="B659" s="5"/>
      <c r="C659" s="96"/>
      <c r="D659" s="97"/>
      <c r="E659" s="5"/>
      <c r="F659" s="5"/>
    </row>
    <row r="660">
      <c r="A660" s="95"/>
      <c r="B660" s="5"/>
      <c r="C660" s="96"/>
      <c r="D660" s="97"/>
      <c r="E660" s="5"/>
      <c r="F660" s="5"/>
    </row>
    <row r="661">
      <c r="A661" s="95"/>
      <c r="B661" s="5"/>
      <c r="C661" s="96"/>
      <c r="D661" s="97"/>
      <c r="E661" s="5"/>
      <c r="F661" s="5"/>
    </row>
    <row r="662">
      <c r="A662" s="95"/>
      <c r="B662" s="5"/>
      <c r="C662" s="96"/>
      <c r="D662" s="97"/>
      <c r="E662" s="5"/>
      <c r="F662" s="5"/>
    </row>
    <row r="663">
      <c r="A663" s="95"/>
      <c r="B663" s="5"/>
      <c r="C663" s="96"/>
      <c r="D663" s="97"/>
      <c r="E663" s="5"/>
      <c r="F663" s="5"/>
    </row>
    <row r="664">
      <c r="A664" s="95"/>
      <c r="B664" s="5"/>
      <c r="C664" s="96"/>
      <c r="D664" s="97"/>
      <c r="E664" s="5"/>
      <c r="F664" s="5"/>
    </row>
    <row r="665">
      <c r="A665" s="95"/>
      <c r="B665" s="5"/>
      <c r="C665" s="96"/>
      <c r="D665" s="97"/>
      <c r="E665" s="5"/>
      <c r="F665" s="5"/>
    </row>
    <row r="666">
      <c r="A666" s="95"/>
      <c r="B666" s="5"/>
      <c r="C666" s="96"/>
      <c r="D666" s="97"/>
      <c r="E666" s="5"/>
      <c r="F666" s="5"/>
    </row>
    <row r="667">
      <c r="A667" s="95"/>
      <c r="B667" s="5"/>
      <c r="C667" s="96"/>
      <c r="D667" s="97"/>
      <c r="E667" s="5"/>
      <c r="F667" s="5"/>
    </row>
    <row r="668">
      <c r="A668" s="95"/>
      <c r="B668" s="5"/>
      <c r="C668" s="96"/>
      <c r="D668" s="97"/>
      <c r="E668" s="5"/>
      <c r="F668" s="5"/>
    </row>
    <row r="669">
      <c r="A669" s="95"/>
      <c r="B669" s="5"/>
      <c r="C669" s="96"/>
      <c r="D669" s="97"/>
      <c r="E669" s="5"/>
      <c r="F669" s="5"/>
    </row>
    <row r="670">
      <c r="A670" s="95"/>
      <c r="B670" s="5"/>
      <c r="C670" s="96"/>
      <c r="D670" s="97"/>
      <c r="E670" s="5"/>
      <c r="F670" s="5"/>
    </row>
    <row r="671">
      <c r="A671" s="95"/>
      <c r="B671" s="5"/>
      <c r="C671" s="96"/>
      <c r="D671" s="97"/>
      <c r="E671" s="5"/>
      <c r="F671" s="5"/>
    </row>
    <row r="672">
      <c r="A672" s="95"/>
      <c r="B672" s="5"/>
      <c r="C672" s="96"/>
      <c r="D672" s="97"/>
      <c r="E672" s="5"/>
      <c r="F672" s="5"/>
    </row>
    <row r="673">
      <c r="A673" s="95"/>
      <c r="B673" s="5"/>
      <c r="C673" s="96"/>
      <c r="D673" s="97"/>
      <c r="E673" s="5"/>
      <c r="F673" s="5"/>
    </row>
    <row r="674">
      <c r="A674" s="95"/>
      <c r="B674" s="5"/>
      <c r="C674" s="96"/>
      <c r="D674" s="97"/>
      <c r="E674" s="5"/>
      <c r="F674" s="5"/>
    </row>
    <row r="675">
      <c r="A675" s="95"/>
      <c r="B675" s="5"/>
      <c r="C675" s="96"/>
      <c r="D675" s="97"/>
      <c r="E675" s="5"/>
      <c r="F675" s="5"/>
    </row>
    <row r="676">
      <c r="A676" s="95"/>
      <c r="B676" s="5"/>
      <c r="C676" s="96"/>
      <c r="D676" s="97"/>
      <c r="E676" s="5"/>
      <c r="F676" s="5"/>
    </row>
    <row r="677">
      <c r="A677" s="95"/>
      <c r="B677" s="5"/>
      <c r="C677" s="96"/>
      <c r="D677" s="97"/>
      <c r="E677" s="5"/>
      <c r="F677" s="5"/>
    </row>
    <row r="678">
      <c r="A678" s="95"/>
      <c r="B678" s="5"/>
      <c r="C678" s="96"/>
      <c r="D678" s="97"/>
      <c r="E678" s="5"/>
      <c r="F678" s="5"/>
    </row>
    <row r="679">
      <c r="A679" s="95"/>
      <c r="B679" s="5"/>
      <c r="C679" s="96"/>
      <c r="D679" s="97"/>
      <c r="E679" s="5"/>
      <c r="F679" s="5"/>
    </row>
    <row r="680">
      <c r="A680" s="95"/>
      <c r="B680" s="5"/>
      <c r="C680" s="96"/>
      <c r="D680" s="97"/>
      <c r="E680" s="5"/>
      <c r="F680" s="5"/>
    </row>
    <row r="681">
      <c r="A681" s="95"/>
      <c r="B681" s="5"/>
      <c r="C681" s="96"/>
      <c r="D681" s="97"/>
      <c r="E681" s="5"/>
      <c r="F681" s="5"/>
    </row>
    <row r="682">
      <c r="A682" s="95"/>
      <c r="B682" s="5"/>
      <c r="C682" s="96"/>
      <c r="D682" s="97"/>
      <c r="E682" s="5"/>
      <c r="F682" s="5"/>
    </row>
    <row r="683">
      <c r="A683" s="95"/>
      <c r="B683" s="5"/>
      <c r="C683" s="96"/>
      <c r="D683" s="97"/>
      <c r="E683" s="5"/>
      <c r="F683" s="5"/>
    </row>
    <row r="684">
      <c r="A684" s="95"/>
      <c r="B684" s="5"/>
      <c r="C684" s="96"/>
      <c r="D684" s="97"/>
      <c r="E684" s="5"/>
      <c r="F684" s="5"/>
    </row>
    <row r="685">
      <c r="A685" s="95"/>
      <c r="B685" s="5"/>
      <c r="C685" s="96"/>
      <c r="D685" s="97"/>
      <c r="E685" s="5"/>
      <c r="F685" s="5"/>
    </row>
    <row r="686">
      <c r="A686" s="95"/>
      <c r="B686" s="5"/>
      <c r="C686" s="96"/>
      <c r="D686" s="97"/>
      <c r="E686" s="5"/>
      <c r="F686" s="5"/>
    </row>
    <row r="687">
      <c r="A687" s="95"/>
      <c r="B687" s="5"/>
      <c r="C687" s="96"/>
      <c r="D687" s="97"/>
      <c r="E687" s="5"/>
      <c r="F687" s="5"/>
    </row>
    <row r="688">
      <c r="A688" s="95"/>
      <c r="B688" s="5"/>
      <c r="C688" s="96"/>
      <c r="D688" s="97"/>
      <c r="E688" s="5"/>
      <c r="F688" s="5"/>
    </row>
    <row r="689">
      <c r="A689" s="95"/>
      <c r="B689" s="5"/>
      <c r="C689" s="96"/>
      <c r="D689" s="97"/>
      <c r="E689" s="5"/>
      <c r="F689" s="5"/>
    </row>
    <row r="690">
      <c r="A690" s="95"/>
      <c r="B690" s="5"/>
      <c r="C690" s="96"/>
      <c r="D690" s="97"/>
      <c r="E690" s="5"/>
      <c r="F690" s="5"/>
    </row>
    <row r="691">
      <c r="A691" s="95"/>
      <c r="B691" s="5"/>
      <c r="C691" s="96"/>
      <c r="D691" s="97"/>
      <c r="E691" s="5"/>
      <c r="F691" s="5"/>
    </row>
    <row r="692">
      <c r="A692" s="95"/>
      <c r="B692" s="5"/>
      <c r="C692" s="96"/>
      <c r="D692" s="97"/>
      <c r="E692" s="5"/>
      <c r="F692" s="5"/>
    </row>
    <row r="693">
      <c r="A693" s="95"/>
      <c r="B693" s="5"/>
      <c r="C693" s="96"/>
      <c r="D693" s="97"/>
      <c r="E693" s="5"/>
      <c r="F693" s="5"/>
    </row>
    <row r="694">
      <c r="A694" s="95"/>
      <c r="B694" s="5"/>
      <c r="C694" s="96"/>
      <c r="D694" s="97"/>
      <c r="E694" s="5"/>
      <c r="F694" s="5"/>
    </row>
    <row r="695">
      <c r="A695" s="95"/>
      <c r="B695" s="5"/>
      <c r="C695" s="96"/>
      <c r="D695" s="97"/>
      <c r="E695" s="5"/>
      <c r="F695" s="5"/>
    </row>
    <row r="696">
      <c r="A696" s="95"/>
      <c r="B696" s="5"/>
      <c r="C696" s="96"/>
      <c r="D696" s="97"/>
      <c r="E696" s="5"/>
      <c r="F696" s="5"/>
    </row>
    <row r="697">
      <c r="A697" s="95"/>
      <c r="B697" s="5"/>
      <c r="C697" s="96"/>
      <c r="D697" s="97"/>
      <c r="E697" s="5"/>
      <c r="F697" s="5"/>
    </row>
    <row r="698">
      <c r="A698" s="95"/>
      <c r="B698" s="5"/>
      <c r="C698" s="96"/>
      <c r="D698" s="97"/>
      <c r="E698" s="5"/>
      <c r="F698" s="5"/>
    </row>
    <row r="699">
      <c r="A699" s="95"/>
      <c r="B699" s="5"/>
      <c r="C699" s="96"/>
      <c r="D699" s="97"/>
      <c r="E699" s="5"/>
      <c r="F699" s="5"/>
    </row>
    <row r="700">
      <c r="A700" s="95"/>
      <c r="B700" s="5"/>
      <c r="C700" s="96"/>
      <c r="D700" s="97"/>
      <c r="E700" s="5"/>
      <c r="F700" s="5"/>
    </row>
    <row r="701">
      <c r="A701" s="95"/>
      <c r="B701" s="5"/>
      <c r="C701" s="96"/>
      <c r="D701" s="97"/>
      <c r="E701" s="5"/>
      <c r="F701" s="5"/>
    </row>
    <row r="702">
      <c r="A702" s="95"/>
      <c r="B702" s="5"/>
      <c r="C702" s="96"/>
      <c r="D702" s="97"/>
      <c r="E702" s="5"/>
      <c r="F702" s="5"/>
    </row>
    <row r="703">
      <c r="A703" s="95"/>
      <c r="B703" s="5"/>
      <c r="C703" s="96"/>
      <c r="D703" s="97"/>
      <c r="E703" s="5"/>
      <c r="F703" s="5"/>
    </row>
    <row r="704">
      <c r="A704" s="95"/>
      <c r="B704" s="5"/>
      <c r="C704" s="96"/>
      <c r="D704" s="97"/>
      <c r="E704" s="5"/>
      <c r="F704" s="5"/>
    </row>
    <row r="705">
      <c r="A705" s="95"/>
      <c r="B705" s="5"/>
      <c r="C705" s="96"/>
      <c r="D705" s="97"/>
      <c r="E705" s="5"/>
      <c r="F705" s="5"/>
    </row>
    <row r="706">
      <c r="A706" s="95"/>
      <c r="B706" s="5"/>
      <c r="C706" s="96"/>
      <c r="D706" s="97"/>
      <c r="E706" s="5"/>
      <c r="F706" s="5"/>
    </row>
    <row r="707">
      <c r="A707" s="95"/>
      <c r="B707" s="5"/>
      <c r="C707" s="96"/>
      <c r="D707" s="97"/>
      <c r="E707" s="5"/>
      <c r="F707" s="5"/>
    </row>
    <row r="708">
      <c r="A708" s="95"/>
      <c r="B708" s="5"/>
      <c r="C708" s="96"/>
      <c r="D708" s="97"/>
      <c r="E708" s="5"/>
      <c r="F708" s="5"/>
    </row>
    <row r="709">
      <c r="A709" s="95"/>
      <c r="B709" s="5"/>
      <c r="C709" s="96"/>
      <c r="D709" s="97"/>
      <c r="E709" s="5"/>
      <c r="F709" s="5"/>
    </row>
    <row r="710">
      <c r="A710" s="95"/>
      <c r="B710" s="5"/>
      <c r="C710" s="96"/>
      <c r="D710" s="97"/>
      <c r="E710" s="5"/>
      <c r="F710" s="5"/>
    </row>
    <row r="711">
      <c r="A711" s="95"/>
      <c r="B711" s="5"/>
      <c r="C711" s="96"/>
      <c r="D711" s="97"/>
      <c r="E711" s="5"/>
      <c r="F711" s="5"/>
    </row>
    <row r="712">
      <c r="A712" s="95"/>
      <c r="B712" s="5"/>
      <c r="C712" s="96"/>
      <c r="D712" s="97"/>
      <c r="E712" s="5"/>
      <c r="F712" s="5"/>
    </row>
    <row r="713">
      <c r="A713" s="95"/>
      <c r="B713" s="5"/>
      <c r="C713" s="96"/>
      <c r="D713" s="97"/>
      <c r="E713" s="5"/>
      <c r="F713" s="5"/>
    </row>
    <row r="714">
      <c r="A714" s="95"/>
      <c r="B714" s="5"/>
      <c r="C714" s="96"/>
      <c r="D714" s="97"/>
      <c r="E714" s="5"/>
      <c r="F714" s="5"/>
    </row>
    <row r="715">
      <c r="A715" s="95"/>
      <c r="B715" s="5"/>
      <c r="C715" s="96"/>
      <c r="D715" s="97"/>
      <c r="E715" s="5"/>
      <c r="F715" s="5"/>
    </row>
    <row r="716">
      <c r="A716" s="95"/>
      <c r="B716" s="5"/>
      <c r="C716" s="96"/>
      <c r="D716" s="97"/>
      <c r="E716" s="5"/>
      <c r="F716" s="5"/>
    </row>
    <row r="717">
      <c r="A717" s="95"/>
      <c r="B717" s="5"/>
      <c r="C717" s="96"/>
      <c r="D717" s="97"/>
      <c r="E717" s="5"/>
      <c r="F717" s="5"/>
    </row>
    <row r="718">
      <c r="A718" s="95"/>
      <c r="B718" s="5"/>
      <c r="C718" s="96"/>
      <c r="D718" s="97"/>
      <c r="E718" s="5"/>
      <c r="F718" s="5"/>
    </row>
    <row r="719">
      <c r="A719" s="95"/>
      <c r="B719" s="5"/>
      <c r="C719" s="96"/>
      <c r="D719" s="97"/>
      <c r="E719" s="5"/>
      <c r="F719" s="5"/>
    </row>
    <row r="720">
      <c r="A720" s="95"/>
      <c r="B720" s="5"/>
      <c r="C720" s="96"/>
      <c r="D720" s="97"/>
      <c r="E720" s="5"/>
      <c r="F720" s="5"/>
    </row>
    <row r="721">
      <c r="A721" s="95"/>
      <c r="B721" s="5"/>
      <c r="C721" s="96"/>
      <c r="D721" s="97"/>
      <c r="E721" s="5"/>
      <c r="F721" s="5"/>
    </row>
    <row r="722">
      <c r="A722" s="95"/>
      <c r="B722" s="5"/>
      <c r="C722" s="96"/>
      <c r="D722" s="97"/>
      <c r="E722" s="5"/>
      <c r="F722" s="5"/>
    </row>
    <row r="723">
      <c r="A723" s="95"/>
      <c r="B723" s="5"/>
      <c r="C723" s="96"/>
      <c r="D723" s="97"/>
      <c r="E723" s="5"/>
      <c r="F723" s="5"/>
    </row>
    <row r="724">
      <c r="A724" s="95"/>
      <c r="B724" s="5"/>
      <c r="C724" s="96"/>
      <c r="D724" s="97"/>
      <c r="E724" s="5"/>
      <c r="F724" s="5"/>
    </row>
    <row r="725">
      <c r="A725" s="95"/>
      <c r="B725" s="5"/>
      <c r="C725" s="96"/>
      <c r="D725" s="97"/>
      <c r="E725" s="5"/>
      <c r="F725" s="5"/>
    </row>
    <row r="726">
      <c r="A726" s="95"/>
      <c r="B726" s="5"/>
      <c r="C726" s="96"/>
      <c r="D726" s="97"/>
      <c r="E726" s="5"/>
      <c r="F726" s="5"/>
    </row>
    <row r="727">
      <c r="A727" s="95"/>
      <c r="B727" s="5"/>
      <c r="C727" s="96"/>
      <c r="D727" s="97"/>
      <c r="E727" s="5"/>
      <c r="F727" s="5"/>
    </row>
    <row r="728">
      <c r="A728" s="95"/>
      <c r="B728" s="5"/>
      <c r="C728" s="96"/>
      <c r="D728" s="97"/>
      <c r="E728" s="5"/>
      <c r="F728" s="5"/>
    </row>
    <row r="729">
      <c r="A729" s="95"/>
      <c r="B729" s="5"/>
      <c r="C729" s="96"/>
      <c r="D729" s="97"/>
      <c r="E729" s="5"/>
      <c r="F729" s="5"/>
    </row>
    <row r="730">
      <c r="A730" s="95"/>
      <c r="B730" s="5"/>
      <c r="C730" s="96"/>
      <c r="D730" s="97"/>
      <c r="E730" s="5"/>
      <c r="F730" s="5"/>
    </row>
    <row r="731">
      <c r="A731" s="95"/>
      <c r="B731" s="5"/>
      <c r="C731" s="96"/>
      <c r="D731" s="97"/>
      <c r="E731" s="5"/>
      <c r="F731" s="5"/>
    </row>
    <row r="732">
      <c r="A732" s="95"/>
      <c r="B732" s="5"/>
      <c r="C732" s="96"/>
      <c r="D732" s="97"/>
      <c r="E732" s="5"/>
      <c r="F732" s="5"/>
    </row>
    <row r="733">
      <c r="A733" s="95"/>
      <c r="B733" s="5"/>
      <c r="C733" s="96"/>
      <c r="D733" s="97"/>
      <c r="E733" s="5"/>
      <c r="F733" s="5"/>
    </row>
    <row r="734">
      <c r="A734" s="95"/>
      <c r="B734" s="5"/>
      <c r="C734" s="96"/>
      <c r="D734" s="97"/>
      <c r="E734" s="5"/>
      <c r="F734" s="5"/>
    </row>
    <row r="735">
      <c r="A735" s="95"/>
      <c r="B735" s="5"/>
      <c r="C735" s="96"/>
      <c r="D735" s="97"/>
      <c r="E735" s="5"/>
      <c r="F735" s="5"/>
    </row>
    <row r="736">
      <c r="A736" s="95"/>
      <c r="B736" s="5"/>
      <c r="C736" s="96"/>
      <c r="D736" s="97"/>
      <c r="E736" s="5"/>
      <c r="F736" s="5"/>
    </row>
    <row r="737">
      <c r="A737" s="95"/>
      <c r="B737" s="5"/>
      <c r="C737" s="96"/>
      <c r="D737" s="97"/>
      <c r="E737" s="5"/>
      <c r="F737" s="5"/>
    </row>
    <row r="738">
      <c r="A738" s="95"/>
      <c r="B738" s="5"/>
      <c r="C738" s="96"/>
      <c r="D738" s="97"/>
      <c r="E738" s="5"/>
      <c r="F738" s="5"/>
    </row>
    <row r="739">
      <c r="A739" s="95"/>
      <c r="B739" s="5"/>
      <c r="C739" s="96"/>
      <c r="D739" s="97"/>
      <c r="E739" s="5"/>
      <c r="F739" s="5"/>
    </row>
    <row r="740">
      <c r="A740" s="95"/>
      <c r="B740" s="5"/>
      <c r="C740" s="96"/>
      <c r="D740" s="97"/>
      <c r="E740" s="5"/>
      <c r="F740" s="5"/>
    </row>
    <row r="741">
      <c r="A741" s="95"/>
      <c r="B741" s="5"/>
      <c r="C741" s="96"/>
      <c r="D741" s="97"/>
      <c r="E741" s="5"/>
      <c r="F741" s="5"/>
    </row>
    <row r="742">
      <c r="A742" s="95"/>
      <c r="B742" s="5"/>
      <c r="C742" s="96"/>
      <c r="D742" s="97"/>
      <c r="E742" s="5"/>
      <c r="F742" s="5"/>
    </row>
    <row r="743">
      <c r="A743" s="95"/>
      <c r="B743" s="5"/>
      <c r="C743" s="96"/>
      <c r="D743" s="97"/>
      <c r="E743" s="5"/>
      <c r="F743" s="5"/>
    </row>
    <row r="744">
      <c r="A744" s="95"/>
      <c r="B744" s="5"/>
      <c r="C744" s="96"/>
      <c r="D744" s="97"/>
      <c r="E744" s="5"/>
      <c r="F744" s="5"/>
    </row>
    <row r="745">
      <c r="A745" s="95"/>
      <c r="B745" s="5"/>
      <c r="C745" s="96"/>
      <c r="D745" s="97"/>
      <c r="E745" s="5"/>
      <c r="F745" s="5"/>
    </row>
    <row r="746">
      <c r="A746" s="95"/>
      <c r="B746" s="5"/>
      <c r="C746" s="96"/>
      <c r="D746" s="97"/>
      <c r="E746" s="5"/>
      <c r="F746" s="5"/>
    </row>
    <row r="747">
      <c r="A747" s="95"/>
      <c r="B747" s="5"/>
      <c r="C747" s="96"/>
      <c r="D747" s="97"/>
      <c r="E747" s="5"/>
      <c r="F747" s="5"/>
    </row>
    <row r="748">
      <c r="A748" s="95"/>
      <c r="B748" s="5"/>
      <c r="C748" s="96"/>
      <c r="D748" s="97"/>
      <c r="E748" s="5"/>
      <c r="F748" s="5"/>
    </row>
    <row r="749">
      <c r="A749" s="95"/>
      <c r="B749" s="5"/>
      <c r="C749" s="96"/>
      <c r="D749" s="97"/>
      <c r="E749" s="5"/>
      <c r="F749" s="5"/>
    </row>
    <row r="750">
      <c r="A750" s="95"/>
      <c r="B750" s="5"/>
      <c r="C750" s="96"/>
      <c r="D750" s="97"/>
      <c r="E750" s="5"/>
      <c r="F750" s="5"/>
    </row>
    <row r="751">
      <c r="A751" s="95"/>
      <c r="B751" s="5"/>
      <c r="C751" s="96"/>
      <c r="D751" s="97"/>
      <c r="E751" s="5"/>
      <c r="F751" s="5"/>
    </row>
    <row r="752">
      <c r="A752" s="95"/>
      <c r="B752" s="5"/>
      <c r="C752" s="96"/>
      <c r="D752" s="97"/>
      <c r="E752" s="5"/>
      <c r="F752" s="5"/>
    </row>
    <row r="753">
      <c r="A753" s="95"/>
      <c r="B753" s="5"/>
      <c r="C753" s="96"/>
      <c r="D753" s="97"/>
      <c r="E753" s="5"/>
      <c r="F753" s="5"/>
    </row>
    <row r="754">
      <c r="A754" s="95"/>
      <c r="B754" s="5"/>
      <c r="C754" s="96"/>
      <c r="D754" s="97"/>
      <c r="E754" s="5"/>
      <c r="F754" s="5"/>
    </row>
    <row r="755">
      <c r="A755" s="95"/>
      <c r="B755" s="5"/>
      <c r="C755" s="96"/>
      <c r="D755" s="97"/>
      <c r="E755" s="5"/>
      <c r="F755" s="5"/>
    </row>
    <row r="756">
      <c r="A756" s="95"/>
      <c r="B756" s="5"/>
      <c r="C756" s="96"/>
      <c r="D756" s="97"/>
      <c r="E756" s="5"/>
      <c r="F756" s="5"/>
    </row>
    <row r="757">
      <c r="A757" s="95"/>
      <c r="B757" s="5"/>
      <c r="C757" s="96"/>
      <c r="D757" s="97"/>
      <c r="E757" s="5"/>
      <c r="F757" s="5"/>
    </row>
    <row r="758">
      <c r="A758" s="95"/>
      <c r="B758" s="5"/>
      <c r="C758" s="96"/>
      <c r="D758" s="97"/>
      <c r="E758" s="5"/>
      <c r="F758" s="5"/>
    </row>
    <row r="759">
      <c r="A759" s="95"/>
      <c r="B759" s="5"/>
      <c r="C759" s="96"/>
      <c r="D759" s="97"/>
      <c r="E759" s="5"/>
      <c r="F759" s="5"/>
    </row>
    <row r="760">
      <c r="A760" s="95"/>
      <c r="B760" s="5"/>
      <c r="C760" s="96"/>
      <c r="D760" s="97"/>
      <c r="E760" s="5"/>
      <c r="F760" s="5"/>
    </row>
    <row r="761">
      <c r="A761" s="95"/>
      <c r="B761" s="5"/>
      <c r="C761" s="96"/>
      <c r="D761" s="97"/>
      <c r="E761" s="5"/>
      <c r="F761" s="5"/>
    </row>
    <row r="762">
      <c r="A762" s="95"/>
      <c r="B762" s="5"/>
      <c r="C762" s="96"/>
      <c r="D762" s="97"/>
      <c r="E762" s="5"/>
      <c r="F762" s="5"/>
    </row>
    <row r="763">
      <c r="A763" s="95"/>
      <c r="B763" s="5"/>
      <c r="C763" s="96"/>
      <c r="D763" s="97"/>
      <c r="E763" s="5"/>
      <c r="F763" s="5"/>
    </row>
    <row r="764">
      <c r="A764" s="95"/>
      <c r="B764" s="5"/>
      <c r="C764" s="96"/>
      <c r="D764" s="97"/>
      <c r="E764" s="5"/>
      <c r="F764" s="5"/>
    </row>
    <row r="765">
      <c r="A765" s="95"/>
      <c r="B765" s="5"/>
      <c r="C765" s="96"/>
      <c r="D765" s="97"/>
      <c r="E765" s="5"/>
      <c r="F765" s="5"/>
    </row>
    <row r="766">
      <c r="A766" s="95"/>
      <c r="B766" s="5"/>
      <c r="C766" s="96"/>
      <c r="D766" s="97"/>
      <c r="E766" s="5"/>
      <c r="F766" s="5"/>
    </row>
    <row r="767">
      <c r="A767" s="95"/>
      <c r="B767" s="5"/>
      <c r="C767" s="96"/>
      <c r="D767" s="97"/>
      <c r="E767" s="5"/>
      <c r="F767" s="5"/>
    </row>
    <row r="768">
      <c r="A768" s="95"/>
      <c r="B768" s="5"/>
      <c r="C768" s="96"/>
      <c r="D768" s="97"/>
      <c r="E768" s="5"/>
      <c r="F768" s="5"/>
    </row>
    <row r="769">
      <c r="A769" s="95"/>
      <c r="B769" s="5"/>
      <c r="C769" s="96"/>
      <c r="D769" s="97"/>
      <c r="E769" s="5"/>
      <c r="F769" s="5"/>
    </row>
    <row r="770">
      <c r="A770" s="95"/>
      <c r="B770" s="5"/>
      <c r="C770" s="96"/>
      <c r="D770" s="97"/>
      <c r="E770" s="5"/>
      <c r="F770" s="5"/>
    </row>
    <row r="771">
      <c r="A771" s="95"/>
      <c r="B771" s="5"/>
      <c r="C771" s="96"/>
      <c r="D771" s="97"/>
      <c r="E771" s="5"/>
      <c r="F771" s="5"/>
    </row>
    <row r="772">
      <c r="A772" s="95"/>
      <c r="B772" s="5"/>
      <c r="C772" s="96"/>
      <c r="D772" s="97"/>
      <c r="E772" s="5"/>
      <c r="F772" s="5"/>
    </row>
    <row r="773">
      <c r="A773" s="95"/>
      <c r="B773" s="5"/>
      <c r="C773" s="96"/>
      <c r="D773" s="97"/>
      <c r="E773" s="5"/>
      <c r="F773" s="5"/>
    </row>
    <row r="774">
      <c r="A774" s="95"/>
      <c r="B774" s="5"/>
      <c r="C774" s="96"/>
      <c r="D774" s="97"/>
      <c r="E774" s="5"/>
      <c r="F774" s="5"/>
    </row>
    <row r="775">
      <c r="A775" s="95"/>
      <c r="B775" s="5"/>
      <c r="C775" s="96"/>
      <c r="D775" s="97"/>
      <c r="E775" s="5"/>
      <c r="F775" s="5"/>
    </row>
    <row r="776">
      <c r="A776" s="95"/>
      <c r="B776" s="5"/>
      <c r="C776" s="96"/>
      <c r="D776" s="97"/>
      <c r="E776" s="5"/>
      <c r="F776" s="5"/>
    </row>
    <row r="777">
      <c r="A777" s="95"/>
      <c r="B777" s="5"/>
      <c r="C777" s="96"/>
      <c r="D777" s="97"/>
      <c r="E777" s="5"/>
      <c r="F777" s="5"/>
    </row>
    <row r="778">
      <c r="A778" s="95"/>
      <c r="B778" s="5"/>
      <c r="C778" s="96"/>
      <c r="D778" s="97"/>
      <c r="E778" s="5"/>
      <c r="F778" s="5"/>
    </row>
    <row r="779">
      <c r="A779" s="95"/>
      <c r="B779" s="5"/>
      <c r="C779" s="96"/>
      <c r="D779" s="97"/>
      <c r="E779" s="5"/>
      <c r="F779" s="5"/>
    </row>
    <row r="780">
      <c r="A780" s="95"/>
      <c r="B780" s="5"/>
      <c r="C780" s="96"/>
      <c r="D780" s="97"/>
      <c r="E780" s="5"/>
      <c r="F780" s="5"/>
    </row>
    <row r="781">
      <c r="A781" s="95"/>
      <c r="B781" s="5"/>
      <c r="C781" s="96"/>
      <c r="D781" s="97"/>
      <c r="E781" s="5"/>
      <c r="F781" s="5"/>
    </row>
    <row r="782">
      <c r="A782" s="95"/>
      <c r="B782" s="5"/>
      <c r="C782" s="96"/>
      <c r="D782" s="97"/>
      <c r="E782" s="5"/>
      <c r="F782" s="5"/>
    </row>
    <row r="783">
      <c r="A783" s="95"/>
      <c r="B783" s="5"/>
      <c r="C783" s="96"/>
      <c r="D783" s="97"/>
      <c r="E783" s="5"/>
      <c r="F783" s="5"/>
    </row>
    <row r="784">
      <c r="A784" s="95"/>
      <c r="B784" s="5"/>
      <c r="C784" s="96"/>
      <c r="D784" s="97"/>
      <c r="E784" s="5"/>
      <c r="F784" s="5"/>
    </row>
    <row r="785">
      <c r="A785" s="95"/>
      <c r="B785" s="5"/>
      <c r="C785" s="96"/>
      <c r="D785" s="97"/>
      <c r="E785" s="5"/>
      <c r="F785" s="5"/>
    </row>
    <row r="786">
      <c r="A786" s="95"/>
      <c r="B786" s="5"/>
      <c r="C786" s="96"/>
      <c r="D786" s="97"/>
      <c r="E786" s="5"/>
      <c r="F786" s="5"/>
    </row>
    <row r="787">
      <c r="A787" s="95"/>
      <c r="B787" s="5"/>
      <c r="C787" s="96"/>
      <c r="D787" s="97"/>
      <c r="E787" s="5"/>
      <c r="F787" s="5"/>
    </row>
    <row r="788">
      <c r="A788" s="95"/>
      <c r="B788" s="5"/>
      <c r="C788" s="96"/>
      <c r="D788" s="97"/>
      <c r="E788" s="5"/>
      <c r="F788" s="5"/>
    </row>
    <row r="789">
      <c r="A789" s="95"/>
      <c r="B789" s="5"/>
      <c r="C789" s="96"/>
      <c r="D789" s="97"/>
      <c r="E789" s="5"/>
      <c r="F789" s="5"/>
    </row>
    <row r="790">
      <c r="A790" s="95"/>
      <c r="B790" s="5"/>
      <c r="C790" s="96"/>
      <c r="D790" s="97"/>
      <c r="E790" s="5"/>
      <c r="F790" s="5"/>
    </row>
    <row r="791">
      <c r="A791" s="95"/>
      <c r="B791" s="5"/>
      <c r="C791" s="96"/>
      <c r="D791" s="97"/>
      <c r="E791" s="5"/>
      <c r="F791" s="5"/>
    </row>
    <row r="792">
      <c r="A792" s="95"/>
      <c r="B792" s="5"/>
      <c r="C792" s="96"/>
      <c r="D792" s="97"/>
      <c r="E792" s="5"/>
      <c r="F792" s="5"/>
    </row>
    <row r="793">
      <c r="A793" s="95"/>
      <c r="B793" s="5"/>
      <c r="C793" s="96"/>
      <c r="D793" s="97"/>
      <c r="E793" s="5"/>
      <c r="F793" s="5"/>
    </row>
    <row r="794">
      <c r="A794" s="95"/>
      <c r="B794" s="5"/>
      <c r="C794" s="96"/>
      <c r="D794" s="97"/>
      <c r="E794" s="5"/>
      <c r="F794" s="5"/>
    </row>
    <row r="795">
      <c r="A795" s="95"/>
      <c r="B795" s="5"/>
      <c r="C795" s="96"/>
      <c r="D795" s="97"/>
      <c r="E795" s="5"/>
      <c r="F795" s="5"/>
    </row>
    <row r="796">
      <c r="A796" s="95"/>
      <c r="B796" s="5"/>
      <c r="C796" s="96"/>
      <c r="D796" s="97"/>
      <c r="E796" s="5"/>
      <c r="F796" s="5"/>
    </row>
    <row r="797">
      <c r="A797" s="95"/>
      <c r="B797" s="5"/>
      <c r="C797" s="96"/>
      <c r="D797" s="97"/>
      <c r="E797" s="5"/>
      <c r="F797" s="5"/>
    </row>
    <row r="798">
      <c r="A798" s="95"/>
      <c r="B798" s="5"/>
      <c r="C798" s="96"/>
      <c r="D798" s="97"/>
      <c r="E798" s="5"/>
      <c r="F798" s="5"/>
    </row>
    <row r="799">
      <c r="A799" s="95"/>
      <c r="B799" s="5"/>
      <c r="C799" s="96"/>
      <c r="D799" s="97"/>
      <c r="E799" s="5"/>
      <c r="F799" s="5"/>
    </row>
    <row r="800">
      <c r="A800" s="95"/>
      <c r="B800" s="5"/>
      <c r="C800" s="96"/>
      <c r="D800" s="97"/>
      <c r="E800" s="5"/>
      <c r="F800" s="5"/>
    </row>
    <row r="801">
      <c r="A801" s="95"/>
      <c r="B801" s="5"/>
      <c r="C801" s="96"/>
      <c r="D801" s="97"/>
      <c r="E801" s="5"/>
      <c r="F801" s="5"/>
    </row>
    <row r="802">
      <c r="A802" s="95"/>
      <c r="B802" s="5"/>
      <c r="C802" s="96"/>
      <c r="D802" s="97"/>
      <c r="E802" s="5"/>
      <c r="F802" s="5"/>
    </row>
    <row r="803">
      <c r="A803" s="95"/>
      <c r="B803" s="5"/>
      <c r="C803" s="96"/>
      <c r="D803" s="97"/>
      <c r="E803" s="5"/>
      <c r="F803" s="5"/>
    </row>
    <row r="804">
      <c r="A804" s="95"/>
      <c r="B804" s="5"/>
      <c r="C804" s="96"/>
      <c r="D804" s="97"/>
      <c r="E804" s="5"/>
      <c r="F804" s="5"/>
    </row>
    <row r="805">
      <c r="A805" s="95"/>
      <c r="B805" s="5"/>
      <c r="C805" s="96"/>
      <c r="D805" s="97"/>
      <c r="E805" s="5"/>
      <c r="F805" s="5"/>
    </row>
    <row r="806">
      <c r="A806" s="95"/>
      <c r="B806" s="5"/>
      <c r="C806" s="96"/>
      <c r="D806" s="97"/>
      <c r="E806" s="5"/>
      <c r="F806" s="5"/>
    </row>
    <row r="807">
      <c r="A807" s="95"/>
      <c r="B807" s="5"/>
      <c r="C807" s="96"/>
      <c r="D807" s="97"/>
      <c r="E807" s="5"/>
      <c r="F807" s="5"/>
    </row>
    <row r="808">
      <c r="A808" s="95"/>
      <c r="B808" s="5"/>
      <c r="C808" s="96"/>
      <c r="D808" s="97"/>
      <c r="E808" s="5"/>
      <c r="F808" s="5"/>
    </row>
    <row r="809">
      <c r="A809" s="95"/>
      <c r="B809" s="5"/>
      <c r="C809" s="96"/>
      <c r="D809" s="97"/>
      <c r="E809" s="5"/>
      <c r="F809" s="5"/>
    </row>
    <row r="810">
      <c r="A810" s="95"/>
      <c r="B810" s="5"/>
      <c r="C810" s="96"/>
      <c r="D810" s="97"/>
      <c r="E810" s="5"/>
      <c r="F810" s="5"/>
    </row>
    <row r="811">
      <c r="A811" s="95"/>
      <c r="B811" s="5"/>
      <c r="C811" s="96"/>
      <c r="D811" s="97"/>
      <c r="E811" s="5"/>
      <c r="F811" s="5"/>
    </row>
    <row r="812">
      <c r="A812" s="95"/>
      <c r="B812" s="5"/>
      <c r="C812" s="96"/>
      <c r="D812" s="97"/>
      <c r="E812" s="5"/>
      <c r="F812" s="5"/>
    </row>
    <row r="813">
      <c r="A813" s="95"/>
      <c r="B813" s="5"/>
      <c r="C813" s="96"/>
      <c r="D813" s="97"/>
      <c r="E813" s="5"/>
      <c r="F813" s="5"/>
    </row>
    <row r="814">
      <c r="A814" s="95"/>
      <c r="B814" s="5"/>
      <c r="C814" s="96"/>
      <c r="D814" s="97"/>
      <c r="E814" s="5"/>
      <c r="F814" s="5"/>
    </row>
    <row r="815">
      <c r="A815" s="95"/>
      <c r="B815" s="5"/>
      <c r="C815" s="96"/>
      <c r="D815" s="97"/>
      <c r="E815" s="5"/>
      <c r="F815" s="5"/>
    </row>
    <row r="816">
      <c r="A816" s="95"/>
      <c r="B816" s="5"/>
      <c r="C816" s="96"/>
      <c r="D816" s="97"/>
      <c r="E816" s="5"/>
      <c r="F816" s="5"/>
    </row>
    <row r="817">
      <c r="A817" s="95"/>
      <c r="B817" s="5"/>
      <c r="C817" s="96"/>
      <c r="D817" s="97"/>
      <c r="E817" s="5"/>
      <c r="F817" s="5"/>
    </row>
    <row r="818">
      <c r="A818" s="95"/>
      <c r="B818" s="5"/>
      <c r="C818" s="96"/>
      <c r="D818" s="97"/>
      <c r="E818" s="5"/>
      <c r="F818" s="5"/>
    </row>
    <row r="819">
      <c r="A819" s="95"/>
      <c r="B819" s="5"/>
      <c r="C819" s="96"/>
      <c r="D819" s="97"/>
      <c r="E819" s="5"/>
      <c r="F819" s="5"/>
    </row>
    <row r="820">
      <c r="A820" s="95"/>
      <c r="B820" s="5"/>
      <c r="C820" s="96"/>
      <c r="D820" s="97"/>
      <c r="E820" s="5"/>
      <c r="F820" s="5"/>
    </row>
    <row r="821">
      <c r="A821" s="95"/>
      <c r="B821" s="5"/>
      <c r="C821" s="96"/>
      <c r="D821" s="97"/>
      <c r="E821" s="5"/>
      <c r="F821" s="5"/>
    </row>
    <row r="822">
      <c r="A822" s="95"/>
      <c r="B822" s="5"/>
      <c r="C822" s="96"/>
      <c r="D822" s="97"/>
      <c r="E822" s="5"/>
      <c r="F822" s="5"/>
    </row>
    <row r="823">
      <c r="A823" s="95"/>
      <c r="B823" s="5"/>
      <c r="C823" s="96"/>
      <c r="D823" s="97"/>
      <c r="E823" s="5"/>
      <c r="F823" s="5"/>
    </row>
    <row r="824">
      <c r="A824" s="95"/>
      <c r="B824" s="5"/>
      <c r="C824" s="96"/>
      <c r="D824" s="97"/>
      <c r="E824" s="5"/>
      <c r="F824" s="5"/>
    </row>
    <row r="825">
      <c r="A825" s="95"/>
      <c r="B825" s="5"/>
      <c r="C825" s="96"/>
      <c r="D825" s="97"/>
      <c r="E825" s="5"/>
      <c r="F825" s="5"/>
    </row>
    <row r="826">
      <c r="A826" s="95"/>
      <c r="B826" s="5"/>
      <c r="C826" s="96"/>
      <c r="D826" s="97"/>
      <c r="E826" s="5"/>
      <c r="F826" s="5"/>
    </row>
    <row r="827">
      <c r="A827" s="95"/>
      <c r="B827" s="5"/>
      <c r="C827" s="96"/>
      <c r="D827" s="97"/>
      <c r="E827" s="5"/>
      <c r="F827" s="5"/>
    </row>
    <row r="828">
      <c r="A828" s="95"/>
      <c r="B828" s="5"/>
      <c r="C828" s="96"/>
      <c r="D828" s="97"/>
      <c r="E828" s="5"/>
      <c r="F828" s="5"/>
    </row>
    <row r="829">
      <c r="A829" s="95"/>
      <c r="B829" s="5"/>
      <c r="C829" s="96"/>
      <c r="D829" s="97"/>
      <c r="E829" s="5"/>
      <c r="F829" s="5"/>
    </row>
    <row r="830">
      <c r="A830" s="95"/>
      <c r="B830" s="5"/>
      <c r="C830" s="96"/>
      <c r="D830" s="97"/>
      <c r="E830" s="5"/>
      <c r="F830" s="5"/>
    </row>
    <row r="831">
      <c r="A831" s="95"/>
      <c r="B831" s="5"/>
      <c r="C831" s="96"/>
      <c r="D831" s="97"/>
      <c r="E831" s="5"/>
      <c r="F831" s="5"/>
    </row>
    <row r="832">
      <c r="A832" s="95"/>
      <c r="B832" s="5"/>
      <c r="C832" s="96"/>
      <c r="D832" s="97"/>
      <c r="E832" s="5"/>
      <c r="F832" s="5"/>
    </row>
    <row r="833">
      <c r="A833" s="95"/>
      <c r="B833" s="5"/>
      <c r="C833" s="96"/>
      <c r="D833" s="97"/>
      <c r="E833" s="5"/>
      <c r="F833" s="5"/>
    </row>
    <row r="834">
      <c r="A834" s="95"/>
      <c r="B834" s="5"/>
      <c r="C834" s="96"/>
      <c r="D834" s="97"/>
      <c r="E834" s="5"/>
      <c r="F834" s="5"/>
    </row>
    <row r="835">
      <c r="A835" s="95"/>
      <c r="B835" s="5"/>
      <c r="C835" s="96"/>
      <c r="D835" s="97"/>
      <c r="E835" s="5"/>
      <c r="F835" s="5"/>
    </row>
    <row r="836">
      <c r="A836" s="95"/>
      <c r="B836" s="5"/>
      <c r="C836" s="96"/>
      <c r="D836" s="97"/>
      <c r="E836" s="5"/>
      <c r="F836" s="5"/>
    </row>
    <row r="837">
      <c r="A837" s="95"/>
      <c r="B837" s="5"/>
      <c r="C837" s="96"/>
      <c r="D837" s="97"/>
      <c r="E837" s="5"/>
      <c r="F837" s="5"/>
    </row>
    <row r="838">
      <c r="A838" s="95"/>
      <c r="B838" s="5"/>
      <c r="C838" s="96"/>
      <c r="D838" s="97"/>
      <c r="E838" s="5"/>
      <c r="F838" s="5"/>
    </row>
    <row r="839">
      <c r="A839" s="95"/>
      <c r="B839" s="5"/>
      <c r="C839" s="96"/>
      <c r="D839" s="97"/>
      <c r="E839" s="5"/>
      <c r="F839" s="5"/>
    </row>
    <row r="840">
      <c r="A840" s="95"/>
      <c r="B840" s="5"/>
      <c r="C840" s="96"/>
      <c r="D840" s="97"/>
      <c r="E840" s="5"/>
      <c r="F840" s="5"/>
    </row>
    <row r="841">
      <c r="A841" s="95"/>
      <c r="B841" s="5"/>
      <c r="C841" s="96"/>
      <c r="D841" s="97"/>
      <c r="E841" s="5"/>
      <c r="F841" s="5"/>
    </row>
    <row r="842">
      <c r="A842" s="95"/>
      <c r="B842" s="5"/>
      <c r="C842" s="96"/>
      <c r="D842" s="97"/>
      <c r="E842" s="5"/>
      <c r="F842" s="5"/>
    </row>
    <row r="843">
      <c r="A843" s="95"/>
      <c r="B843" s="5"/>
      <c r="C843" s="96"/>
      <c r="D843" s="97"/>
      <c r="E843" s="5"/>
      <c r="F843" s="5"/>
    </row>
    <row r="844">
      <c r="A844" s="95"/>
      <c r="B844" s="5"/>
      <c r="C844" s="96"/>
      <c r="D844" s="97"/>
      <c r="E844" s="5"/>
      <c r="F844" s="5"/>
    </row>
    <row r="845">
      <c r="A845" s="95"/>
      <c r="B845" s="5"/>
      <c r="C845" s="96"/>
      <c r="D845" s="97"/>
      <c r="E845" s="5"/>
      <c r="F845" s="5"/>
    </row>
    <row r="846">
      <c r="A846" s="95"/>
      <c r="B846" s="5"/>
      <c r="C846" s="96"/>
      <c r="D846" s="97"/>
      <c r="E846" s="5"/>
      <c r="F846" s="5"/>
    </row>
    <row r="847">
      <c r="A847" s="95"/>
      <c r="B847" s="5"/>
      <c r="C847" s="96"/>
      <c r="D847" s="97"/>
      <c r="E847" s="5"/>
      <c r="F847" s="5"/>
    </row>
    <row r="848">
      <c r="A848" s="95"/>
      <c r="B848" s="5"/>
      <c r="C848" s="96"/>
      <c r="D848" s="97"/>
      <c r="E848" s="5"/>
      <c r="F848" s="5"/>
    </row>
    <row r="849">
      <c r="A849" s="95"/>
      <c r="B849" s="5"/>
      <c r="C849" s="96"/>
      <c r="D849" s="97"/>
      <c r="E849" s="5"/>
      <c r="F849" s="5"/>
    </row>
    <row r="850">
      <c r="A850" s="95"/>
      <c r="B850" s="5"/>
      <c r="C850" s="96"/>
      <c r="D850" s="97"/>
      <c r="E850" s="5"/>
      <c r="F850" s="5"/>
    </row>
    <row r="851">
      <c r="A851" s="95"/>
      <c r="B851" s="5"/>
      <c r="C851" s="96"/>
      <c r="D851" s="97"/>
      <c r="E851" s="5"/>
      <c r="F851" s="5"/>
    </row>
    <row r="852">
      <c r="A852" s="95"/>
      <c r="B852" s="5"/>
      <c r="C852" s="96"/>
      <c r="D852" s="97"/>
      <c r="E852" s="5"/>
      <c r="F852" s="5"/>
    </row>
    <row r="853">
      <c r="A853" s="95"/>
      <c r="B853" s="5"/>
      <c r="C853" s="96"/>
      <c r="D853" s="97"/>
      <c r="E853" s="5"/>
      <c r="F853" s="5"/>
    </row>
    <row r="854">
      <c r="A854" s="95"/>
      <c r="B854" s="5"/>
      <c r="C854" s="96"/>
      <c r="D854" s="97"/>
      <c r="E854" s="5"/>
      <c r="F854" s="5"/>
    </row>
    <row r="855">
      <c r="A855" s="95"/>
      <c r="B855" s="5"/>
      <c r="C855" s="96"/>
      <c r="D855" s="97"/>
      <c r="E855" s="5"/>
      <c r="F855" s="5"/>
    </row>
    <row r="856">
      <c r="A856" s="95"/>
      <c r="B856" s="5"/>
      <c r="C856" s="96"/>
      <c r="D856" s="97"/>
      <c r="E856" s="5"/>
      <c r="F856" s="5"/>
    </row>
    <row r="857">
      <c r="A857" s="95"/>
      <c r="B857" s="5"/>
      <c r="C857" s="96"/>
      <c r="D857" s="97"/>
      <c r="E857" s="5"/>
      <c r="F857" s="5"/>
    </row>
    <row r="858">
      <c r="A858" s="95"/>
      <c r="B858" s="5"/>
      <c r="C858" s="96"/>
      <c r="D858" s="97"/>
      <c r="E858" s="5"/>
      <c r="F858" s="5"/>
    </row>
    <row r="859">
      <c r="A859" s="95"/>
      <c r="B859" s="5"/>
      <c r="C859" s="96"/>
      <c r="D859" s="97"/>
      <c r="E859" s="5"/>
      <c r="F859" s="5"/>
    </row>
    <row r="860">
      <c r="A860" s="95"/>
      <c r="B860" s="5"/>
      <c r="C860" s="96"/>
      <c r="D860" s="97"/>
      <c r="E860" s="5"/>
      <c r="F860" s="5"/>
    </row>
    <row r="861">
      <c r="A861" s="95"/>
      <c r="B861" s="5"/>
      <c r="C861" s="96"/>
      <c r="D861" s="97"/>
      <c r="E861" s="5"/>
      <c r="F861" s="5"/>
    </row>
    <row r="862">
      <c r="A862" s="95"/>
      <c r="B862" s="5"/>
      <c r="C862" s="96"/>
      <c r="D862" s="97"/>
      <c r="E862" s="5"/>
      <c r="F862" s="5"/>
    </row>
    <row r="863">
      <c r="A863" s="95"/>
      <c r="B863" s="5"/>
      <c r="C863" s="96"/>
      <c r="D863" s="97"/>
      <c r="E863" s="5"/>
      <c r="F863" s="5"/>
    </row>
    <row r="864">
      <c r="A864" s="95"/>
      <c r="B864" s="5"/>
      <c r="C864" s="96"/>
      <c r="D864" s="97"/>
      <c r="E864" s="5"/>
      <c r="F864" s="5"/>
    </row>
    <row r="865">
      <c r="A865" s="95"/>
      <c r="B865" s="5"/>
      <c r="C865" s="96"/>
      <c r="D865" s="97"/>
      <c r="E865" s="5"/>
      <c r="F865" s="5"/>
    </row>
    <row r="866">
      <c r="A866" s="95"/>
      <c r="B866" s="5"/>
      <c r="C866" s="96"/>
      <c r="D866" s="97"/>
      <c r="E866" s="5"/>
      <c r="F866" s="5"/>
    </row>
    <row r="867">
      <c r="A867" s="95"/>
      <c r="B867" s="5"/>
      <c r="C867" s="96"/>
      <c r="D867" s="97"/>
      <c r="E867" s="5"/>
      <c r="F867" s="5"/>
    </row>
    <row r="868">
      <c r="A868" s="95"/>
      <c r="B868" s="5"/>
      <c r="C868" s="96"/>
      <c r="D868" s="97"/>
      <c r="E868" s="5"/>
      <c r="F868" s="5"/>
    </row>
    <row r="869">
      <c r="A869" s="95"/>
      <c r="B869" s="5"/>
      <c r="C869" s="96"/>
      <c r="D869" s="97"/>
      <c r="E869" s="5"/>
      <c r="F869" s="5"/>
    </row>
    <row r="870">
      <c r="A870" s="95"/>
      <c r="B870" s="5"/>
      <c r="C870" s="96"/>
      <c r="D870" s="97"/>
      <c r="E870" s="5"/>
      <c r="F870" s="5"/>
    </row>
    <row r="871">
      <c r="A871" s="95"/>
      <c r="B871" s="5"/>
      <c r="C871" s="96"/>
      <c r="D871" s="97"/>
      <c r="E871" s="5"/>
      <c r="F871" s="5"/>
    </row>
    <row r="872">
      <c r="A872" s="95"/>
      <c r="B872" s="5"/>
      <c r="C872" s="96"/>
      <c r="D872" s="97"/>
      <c r="E872" s="5"/>
      <c r="F872" s="5"/>
    </row>
    <row r="873">
      <c r="A873" s="95"/>
      <c r="B873" s="5"/>
      <c r="C873" s="96"/>
      <c r="D873" s="97"/>
      <c r="E873" s="5"/>
      <c r="F873" s="5"/>
    </row>
    <row r="874">
      <c r="A874" s="95"/>
      <c r="B874" s="5"/>
      <c r="C874" s="96"/>
      <c r="D874" s="97"/>
      <c r="E874" s="5"/>
      <c r="F874" s="5"/>
    </row>
    <row r="875">
      <c r="A875" s="95"/>
      <c r="B875" s="5"/>
      <c r="C875" s="96"/>
      <c r="D875" s="97"/>
      <c r="E875" s="5"/>
      <c r="F875" s="5"/>
    </row>
    <row r="876">
      <c r="A876" s="95"/>
      <c r="B876" s="5"/>
      <c r="C876" s="96"/>
      <c r="D876" s="97"/>
      <c r="E876" s="5"/>
      <c r="F876" s="5"/>
    </row>
    <row r="877">
      <c r="A877" s="95"/>
      <c r="B877" s="5"/>
      <c r="C877" s="96"/>
      <c r="D877" s="97"/>
      <c r="E877" s="5"/>
      <c r="F877" s="5"/>
    </row>
    <row r="878">
      <c r="A878" s="95"/>
      <c r="B878" s="5"/>
      <c r="C878" s="96"/>
      <c r="D878" s="97"/>
      <c r="E878" s="5"/>
      <c r="F878" s="5"/>
    </row>
    <row r="879">
      <c r="A879" s="95"/>
      <c r="B879" s="5"/>
      <c r="C879" s="96"/>
      <c r="D879" s="97"/>
      <c r="E879" s="5"/>
      <c r="F879" s="5"/>
    </row>
    <row r="880">
      <c r="A880" s="95"/>
      <c r="B880" s="5"/>
      <c r="C880" s="96"/>
      <c r="D880" s="97"/>
      <c r="E880" s="5"/>
      <c r="F880" s="5"/>
    </row>
    <row r="881">
      <c r="A881" s="95"/>
      <c r="B881" s="5"/>
      <c r="C881" s="96"/>
      <c r="D881" s="97"/>
      <c r="E881" s="5"/>
      <c r="F881" s="5"/>
    </row>
    <row r="882">
      <c r="A882" s="95"/>
      <c r="B882" s="5"/>
      <c r="C882" s="96"/>
      <c r="D882" s="97"/>
      <c r="E882" s="5"/>
      <c r="F882" s="5"/>
    </row>
    <row r="883">
      <c r="A883" s="95"/>
      <c r="B883" s="5"/>
      <c r="C883" s="96"/>
      <c r="D883" s="97"/>
      <c r="E883" s="5"/>
      <c r="F883" s="5"/>
    </row>
    <row r="884">
      <c r="A884" s="95"/>
      <c r="B884" s="5"/>
      <c r="C884" s="96"/>
      <c r="D884" s="97"/>
      <c r="E884" s="5"/>
      <c r="F884" s="5"/>
    </row>
    <row r="885">
      <c r="A885" s="95"/>
      <c r="B885" s="5"/>
      <c r="C885" s="96"/>
      <c r="D885" s="97"/>
      <c r="E885" s="5"/>
      <c r="F885" s="5"/>
    </row>
    <row r="886">
      <c r="A886" s="95"/>
      <c r="B886" s="5"/>
      <c r="C886" s="96"/>
      <c r="D886" s="97"/>
      <c r="E886" s="5"/>
      <c r="F886" s="5"/>
    </row>
    <row r="887">
      <c r="A887" s="95"/>
      <c r="B887" s="5"/>
      <c r="C887" s="96"/>
      <c r="D887" s="97"/>
      <c r="E887" s="5"/>
      <c r="F887" s="5"/>
    </row>
    <row r="888">
      <c r="A888" s="95"/>
      <c r="B888" s="5"/>
      <c r="C888" s="96"/>
      <c r="D888" s="97"/>
      <c r="E888" s="5"/>
      <c r="F888" s="5"/>
    </row>
    <row r="889">
      <c r="A889" s="95"/>
      <c r="B889" s="5"/>
      <c r="C889" s="96"/>
      <c r="D889" s="97"/>
      <c r="E889" s="5"/>
      <c r="F889" s="5"/>
    </row>
    <row r="890">
      <c r="A890" s="95"/>
      <c r="B890" s="5"/>
      <c r="C890" s="96"/>
      <c r="D890" s="97"/>
      <c r="E890" s="5"/>
      <c r="F890" s="5"/>
    </row>
    <row r="891">
      <c r="A891" s="95"/>
      <c r="B891" s="5"/>
      <c r="C891" s="96"/>
      <c r="D891" s="97"/>
      <c r="E891" s="5"/>
      <c r="F891" s="5"/>
    </row>
    <row r="892">
      <c r="A892" s="95"/>
      <c r="B892" s="5"/>
      <c r="C892" s="96"/>
      <c r="D892" s="97"/>
      <c r="E892" s="5"/>
      <c r="F892" s="5"/>
    </row>
    <row r="893">
      <c r="A893" s="95"/>
      <c r="B893" s="5"/>
      <c r="C893" s="96"/>
      <c r="D893" s="97"/>
      <c r="E893" s="5"/>
      <c r="F893" s="5"/>
    </row>
    <row r="894">
      <c r="A894" s="95"/>
      <c r="B894" s="5"/>
      <c r="C894" s="96"/>
      <c r="D894" s="97"/>
      <c r="E894" s="5"/>
      <c r="F894" s="5"/>
    </row>
    <row r="895">
      <c r="A895" s="95"/>
      <c r="B895" s="5"/>
      <c r="C895" s="96"/>
      <c r="D895" s="97"/>
      <c r="E895" s="5"/>
      <c r="F895" s="5"/>
    </row>
    <row r="896">
      <c r="A896" s="95"/>
      <c r="B896" s="5"/>
      <c r="C896" s="96"/>
      <c r="D896" s="97"/>
      <c r="E896" s="5"/>
      <c r="F896" s="5"/>
    </row>
    <row r="897">
      <c r="A897" s="95"/>
      <c r="B897" s="5"/>
      <c r="C897" s="96"/>
      <c r="D897" s="97"/>
      <c r="E897" s="5"/>
      <c r="F897" s="5"/>
    </row>
    <row r="898">
      <c r="A898" s="95"/>
      <c r="B898" s="5"/>
      <c r="C898" s="96"/>
      <c r="D898" s="97"/>
      <c r="E898" s="5"/>
      <c r="F898" s="5"/>
    </row>
    <row r="899">
      <c r="A899" s="95"/>
      <c r="B899" s="5"/>
      <c r="C899" s="96"/>
      <c r="D899" s="97"/>
      <c r="E899" s="5"/>
      <c r="F899" s="5"/>
    </row>
    <row r="900">
      <c r="A900" s="95"/>
      <c r="B900" s="5"/>
      <c r="C900" s="96"/>
      <c r="D900" s="97"/>
      <c r="E900" s="5"/>
      <c r="F900" s="5"/>
    </row>
    <row r="901">
      <c r="A901" s="95"/>
      <c r="B901" s="5"/>
      <c r="C901" s="96"/>
      <c r="D901" s="97"/>
      <c r="E901" s="5"/>
      <c r="F901" s="5"/>
    </row>
    <row r="902">
      <c r="A902" s="95"/>
      <c r="B902" s="5"/>
      <c r="C902" s="96"/>
      <c r="D902" s="97"/>
      <c r="E902" s="5"/>
      <c r="F902" s="5"/>
    </row>
    <row r="903">
      <c r="A903" s="95"/>
      <c r="B903" s="5"/>
      <c r="C903" s="96"/>
      <c r="D903" s="97"/>
      <c r="E903" s="5"/>
      <c r="F903" s="5"/>
    </row>
    <row r="904">
      <c r="A904" s="95"/>
      <c r="B904" s="5"/>
      <c r="C904" s="96"/>
      <c r="D904" s="97"/>
      <c r="E904" s="5"/>
      <c r="F904" s="5"/>
    </row>
    <row r="905">
      <c r="A905" s="95"/>
      <c r="B905" s="5"/>
      <c r="C905" s="96"/>
      <c r="D905" s="97"/>
      <c r="E905" s="5"/>
      <c r="F905" s="5"/>
    </row>
    <row r="906">
      <c r="A906" s="95"/>
      <c r="B906" s="5"/>
      <c r="C906" s="96"/>
      <c r="D906" s="97"/>
      <c r="E906" s="5"/>
      <c r="F906" s="5"/>
    </row>
    <row r="907">
      <c r="A907" s="95"/>
      <c r="B907" s="5"/>
      <c r="C907" s="96"/>
      <c r="D907" s="97"/>
      <c r="E907" s="5"/>
      <c r="F907" s="5"/>
    </row>
    <row r="908">
      <c r="A908" s="95"/>
      <c r="B908" s="5"/>
      <c r="C908" s="96"/>
      <c r="D908" s="97"/>
      <c r="E908" s="5"/>
      <c r="F908" s="5"/>
    </row>
    <row r="909">
      <c r="A909" s="95"/>
      <c r="B909" s="5"/>
      <c r="C909" s="96"/>
      <c r="D909" s="97"/>
      <c r="E909" s="5"/>
      <c r="F909" s="5"/>
    </row>
    <row r="910">
      <c r="A910" s="95"/>
      <c r="B910" s="5"/>
      <c r="C910" s="96"/>
      <c r="D910" s="97"/>
      <c r="E910" s="5"/>
      <c r="F910" s="5"/>
    </row>
    <row r="911">
      <c r="A911" s="95"/>
      <c r="B911" s="5"/>
      <c r="C911" s="96"/>
      <c r="D911" s="97"/>
      <c r="E911" s="5"/>
      <c r="F911" s="5"/>
    </row>
    <row r="912">
      <c r="A912" s="95"/>
      <c r="B912" s="5"/>
      <c r="C912" s="96"/>
      <c r="D912" s="97"/>
      <c r="E912" s="5"/>
      <c r="F912" s="5"/>
    </row>
    <row r="913">
      <c r="A913" s="95"/>
      <c r="B913" s="5"/>
      <c r="C913" s="96"/>
      <c r="D913" s="97"/>
      <c r="E913" s="5"/>
      <c r="F913" s="5"/>
    </row>
    <row r="914">
      <c r="A914" s="95"/>
      <c r="B914" s="5"/>
      <c r="C914" s="96"/>
      <c r="D914" s="97"/>
      <c r="E914" s="5"/>
      <c r="F914" s="5"/>
    </row>
    <row r="915">
      <c r="A915" s="95"/>
      <c r="B915" s="5"/>
      <c r="C915" s="96"/>
      <c r="D915" s="97"/>
      <c r="E915" s="5"/>
      <c r="F915" s="5"/>
    </row>
    <row r="916">
      <c r="A916" s="95"/>
      <c r="B916" s="5"/>
      <c r="C916" s="96"/>
      <c r="D916" s="97"/>
      <c r="E916" s="5"/>
      <c r="F916" s="5"/>
    </row>
    <row r="917">
      <c r="A917" s="95"/>
      <c r="B917" s="5"/>
      <c r="C917" s="96"/>
      <c r="D917" s="97"/>
      <c r="E917" s="5"/>
      <c r="F917" s="5"/>
    </row>
    <row r="918">
      <c r="A918" s="95"/>
      <c r="B918" s="5"/>
      <c r="C918" s="96"/>
      <c r="D918" s="97"/>
      <c r="E918" s="5"/>
      <c r="F918" s="5"/>
    </row>
    <row r="919">
      <c r="A919" s="95"/>
      <c r="B919" s="5"/>
      <c r="C919" s="96"/>
      <c r="D919" s="97"/>
      <c r="E919" s="5"/>
      <c r="F919" s="5"/>
    </row>
    <row r="920">
      <c r="A920" s="95"/>
      <c r="B920" s="5"/>
      <c r="C920" s="96"/>
      <c r="D920" s="97"/>
      <c r="E920" s="5"/>
      <c r="F920" s="5"/>
    </row>
    <row r="921">
      <c r="A921" s="95"/>
      <c r="B921" s="5"/>
      <c r="C921" s="96"/>
      <c r="D921" s="97"/>
      <c r="E921" s="5"/>
      <c r="F921" s="5"/>
    </row>
    <row r="922">
      <c r="A922" s="95"/>
      <c r="B922" s="5"/>
      <c r="C922" s="96"/>
      <c r="D922" s="97"/>
      <c r="E922" s="5"/>
      <c r="F922" s="5"/>
    </row>
    <row r="923">
      <c r="A923" s="95"/>
      <c r="B923" s="5"/>
      <c r="C923" s="96"/>
      <c r="D923" s="97"/>
      <c r="E923" s="5"/>
      <c r="F923" s="5"/>
    </row>
    <row r="924">
      <c r="A924" s="95"/>
      <c r="B924" s="5"/>
      <c r="C924" s="96"/>
      <c r="D924" s="97"/>
      <c r="E924" s="5"/>
      <c r="F924" s="5"/>
    </row>
    <row r="925">
      <c r="A925" s="95"/>
      <c r="B925" s="5"/>
      <c r="C925" s="96"/>
      <c r="D925" s="97"/>
      <c r="E925" s="5"/>
      <c r="F925" s="5"/>
    </row>
    <row r="926">
      <c r="A926" s="95"/>
      <c r="B926" s="5"/>
      <c r="C926" s="96"/>
      <c r="D926" s="97"/>
      <c r="E926" s="5"/>
      <c r="F926" s="5"/>
    </row>
    <row r="927">
      <c r="A927" s="95"/>
      <c r="B927" s="5"/>
      <c r="C927" s="96"/>
      <c r="D927" s="97"/>
      <c r="E927" s="5"/>
      <c r="F927" s="5"/>
    </row>
    <row r="928">
      <c r="A928" s="95"/>
      <c r="B928" s="5"/>
      <c r="C928" s="96"/>
      <c r="D928" s="97"/>
      <c r="E928" s="5"/>
      <c r="F928" s="5"/>
    </row>
    <row r="929">
      <c r="A929" s="95"/>
      <c r="B929" s="5"/>
      <c r="C929" s="96"/>
      <c r="D929" s="97"/>
      <c r="E929" s="5"/>
      <c r="F929" s="5"/>
    </row>
    <row r="930">
      <c r="A930" s="95"/>
      <c r="B930" s="5"/>
      <c r="C930" s="96"/>
      <c r="D930" s="97"/>
      <c r="E930" s="5"/>
      <c r="F930" s="5"/>
    </row>
    <row r="931">
      <c r="A931" s="95"/>
      <c r="B931" s="5"/>
      <c r="C931" s="96"/>
      <c r="D931" s="97"/>
      <c r="E931" s="5"/>
      <c r="F931" s="5"/>
    </row>
    <row r="932">
      <c r="A932" s="95"/>
      <c r="B932" s="5"/>
      <c r="C932" s="96"/>
      <c r="D932" s="97"/>
      <c r="E932" s="5"/>
      <c r="F932" s="5"/>
    </row>
    <row r="933">
      <c r="A933" s="95"/>
      <c r="B933" s="5"/>
      <c r="C933" s="96"/>
      <c r="D933" s="97"/>
      <c r="E933" s="5"/>
      <c r="F933" s="5"/>
    </row>
    <row r="934">
      <c r="A934" s="95"/>
      <c r="B934" s="5"/>
      <c r="C934" s="96"/>
      <c r="D934" s="97"/>
      <c r="E934" s="5"/>
      <c r="F934" s="5"/>
    </row>
    <row r="935">
      <c r="A935" s="95"/>
      <c r="B935" s="5"/>
      <c r="C935" s="96"/>
      <c r="D935" s="97"/>
      <c r="E935" s="5"/>
      <c r="F935" s="5"/>
    </row>
    <row r="936">
      <c r="A936" s="95"/>
      <c r="B936" s="5"/>
      <c r="C936" s="96"/>
      <c r="D936" s="97"/>
      <c r="E936" s="5"/>
      <c r="F936" s="5"/>
    </row>
    <row r="937">
      <c r="A937" s="95"/>
      <c r="B937" s="5"/>
      <c r="C937" s="96"/>
      <c r="D937" s="97"/>
      <c r="E937" s="5"/>
      <c r="F937" s="5"/>
    </row>
    <row r="938">
      <c r="A938" s="95"/>
      <c r="B938" s="5"/>
      <c r="C938" s="96"/>
      <c r="D938" s="97"/>
      <c r="E938" s="5"/>
      <c r="F938" s="5"/>
    </row>
    <row r="939">
      <c r="A939" s="95"/>
      <c r="B939" s="5"/>
      <c r="C939" s="96"/>
      <c r="D939" s="97"/>
      <c r="E939" s="5"/>
      <c r="F939" s="5"/>
    </row>
    <row r="940">
      <c r="A940" s="95"/>
      <c r="B940" s="5"/>
      <c r="C940" s="96"/>
      <c r="D940" s="97"/>
      <c r="E940" s="5"/>
      <c r="F940" s="5"/>
    </row>
    <row r="941">
      <c r="A941" s="95"/>
      <c r="B941" s="5"/>
      <c r="C941" s="96"/>
      <c r="D941" s="97"/>
      <c r="E941" s="5"/>
      <c r="F941" s="5"/>
    </row>
    <row r="942">
      <c r="A942" s="95"/>
      <c r="B942" s="5"/>
      <c r="C942" s="96"/>
      <c r="D942" s="97"/>
      <c r="E942" s="5"/>
      <c r="F942" s="5"/>
    </row>
    <row r="943">
      <c r="A943" s="95"/>
      <c r="B943" s="5"/>
      <c r="C943" s="96"/>
      <c r="D943" s="97"/>
      <c r="E943" s="5"/>
      <c r="F943" s="5"/>
    </row>
    <row r="944">
      <c r="A944" s="95"/>
      <c r="B944" s="5"/>
      <c r="C944" s="96"/>
      <c r="D944" s="97"/>
      <c r="E944" s="5"/>
      <c r="F944" s="5"/>
    </row>
    <row r="945">
      <c r="A945" s="95"/>
      <c r="B945" s="5"/>
      <c r="C945" s="96"/>
      <c r="D945" s="97"/>
      <c r="E945" s="5"/>
      <c r="F945" s="5"/>
    </row>
    <row r="946">
      <c r="A946" s="95"/>
      <c r="B946" s="5"/>
      <c r="C946" s="96"/>
      <c r="D946" s="97"/>
      <c r="E946" s="5"/>
      <c r="F946" s="5"/>
    </row>
    <row r="947">
      <c r="A947" s="95"/>
      <c r="B947" s="5"/>
      <c r="C947" s="96"/>
      <c r="D947" s="97"/>
      <c r="E947" s="5"/>
      <c r="F947" s="5"/>
    </row>
    <row r="948">
      <c r="A948" s="95"/>
      <c r="B948" s="5"/>
      <c r="C948" s="96"/>
      <c r="D948" s="97"/>
      <c r="E948" s="5"/>
      <c r="F948" s="5"/>
    </row>
    <row r="949">
      <c r="A949" s="95"/>
      <c r="B949" s="5"/>
      <c r="C949" s="96"/>
      <c r="D949" s="97"/>
      <c r="E949" s="5"/>
      <c r="F949" s="5"/>
    </row>
    <row r="950">
      <c r="A950" s="95"/>
      <c r="B950" s="5"/>
      <c r="C950" s="96"/>
      <c r="D950" s="97"/>
      <c r="E950" s="5"/>
      <c r="F950" s="5"/>
    </row>
    <row r="951">
      <c r="A951" s="95"/>
      <c r="B951" s="5"/>
      <c r="C951" s="96"/>
      <c r="D951" s="97"/>
      <c r="E951" s="5"/>
      <c r="F951" s="5"/>
    </row>
    <row r="952">
      <c r="A952" s="95"/>
      <c r="B952" s="5"/>
      <c r="C952" s="96"/>
      <c r="D952" s="97"/>
      <c r="E952" s="5"/>
      <c r="F952" s="5"/>
    </row>
    <row r="953">
      <c r="A953" s="95"/>
      <c r="B953" s="5"/>
      <c r="C953" s="96"/>
      <c r="D953" s="97"/>
      <c r="E953" s="5"/>
      <c r="F953" s="5"/>
    </row>
    <row r="954">
      <c r="A954" s="95"/>
      <c r="B954" s="5"/>
      <c r="C954" s="96"/>
      <c r="D954" s="97"/>
      <c r="E954" s="5"/>
      <c r="F954" s="5"/>
    </row>
    <row r="955">
      <c r="A955" s="95"/>
      <c r="B955" s="5"/>
      <c r="C955" s="96"/>
      <c r="D955" s="97"/>
      <c r="E955" s="5"/>
      <c r="F955" s="5"/>
    </row>
    <row r="956">
      <c r="A956" s="95"/>
      <c r="B956" s="5"/>
      <c r="C956" s="96"/>
      <c r="D956" s="97"/>
      <c r="E956" s="5"/>
      <c r="F956" s="5"/>
    </row>
    <row r="957">
      <c r="A957" s="95"/>
      <c r="B957" s="5"/>
      <c r="C957" s="96"/>
      <c r="D957" s="97"/>
      <c r="E957" s="5"/>
      <c r="F957" s="5"/>
    </row>
    <row r="958">
      <c r="A958" s="95"/>
      <c r="B958" s="5"/>
      <c r="C958" s="96"/>
      <c r="D958" s="97"/>
      <c r="E958" s="5"/>
      <c r="F958" s="5"/>
    </row>
    <row r="959">
      <c r="A959" s="95"/>
      <c r="B959" s="5"/>
      <c r="C959" s="96"/>
      <c r="D959" s="97"/>
      <c r="E959" s="5"/>
      <c r="F959" s="5"/>
    </row>
    <row r="960">
      <c r="A960" s="95"/>
      <c r="B960" s="5"/>
      <c r="C960" s="96"/>
      <c r="D960" s="97"/>
      <c r="E960" s="5"/>
      <c r="F960" s="5"/>
    </row>
    <row r="961">
      <c r="A961" s="95"/>
      <c r="B961" s="5"/>
      <c r="C961" s="96"/>
      <c r="D961" s="97"/>
      <c r="E961" s="5"/>
      <c r="F961" s="5"/>
    </row>
    <row r="962">
      <c r="A962" s="95"/>
      <c r="B962" s="5"/>
      <c r="C962" s="96"/>
      <c r="D962" s="97"/>
      <c r="E962" s="5"/>
      <c r="F962" s="5"/>
    </row>
    <row r="963">
      <c r="A963" s="95"/>
      <c r="B963" s="5"/>
      <c r="C963" s="96"/>
      <c r="D963" s="97"/>
      <c r="E963" s="5"/>
      <c r="F963" s="5"/>
    </row>
    <row r="964">
      <c r="A964" s="95"/>
      <c r="B964" s="5"/>
      <c r="C964" s="96"/>
      <c r="D964" s="97"/>
      <c r="E964" s="5"/>
      <c r="F964" s="5"/>
    </row>
    <row r="965">
      <c r="A965" s="95"/>
      <c r="B965" s="5"/>
      <c r="C965" s="96"/>
      <c r="D965" s="97"/>
      <c r="E965" s="5"/>
      <c r="F965" s="5"/>
    </row>
    <row r="966">
      <c r="A966" s="95"/>
      <c r="B966" s="5"/>
      <c r="C966" s="96"/>
      <c r="D966" s="97"/>
      <c r="E966" s="5"/>
      <c r="F966" s="5"/>
    </row>
    <row r="967">
      <c r="A967" s="95"/>
      <c r="B967" s="5"/>
      <c r="C967" s="96"/>
      <c r="D967" s="97"/>
      <c r="E967" s="5"/>
      <c r="F967" s="5"/>
    </row>
    <row r="968">
      <c r="A968" s="95"/>
      <c r="B968" s="5"/>
      <c r="C968" s="96"/>
      <c r="D968" s="97"/>
      <c r="E968" s="5"/>
      <c r="F968" s="5"/>
    </row>
    <row r="969">
      <c r="A969" s="95"/>
      <c r="B969" s="5"/>
      <c r="C969" s="96"/>
      <c r="D969" s="97"/>
      <c r="E969" s="5"/>
      <c r="F969" s="5"/>
    </row>
    <row r="970">
      <c r="A970" s="95"/>
      <c r="B970" s="5"/>
      <c r="C970" s="96"/>
      <c r="D970" s="97"/>
      <c r="E970" s="5"/>
      <c r="F970" s="5"/>
    </row>
    <row r="971">
      <c r="A971" s="95"/>
      <c r="B971" s="5"/>
      <c r="C971" s="96"/>
      <c r="D971" s="97"/>
      <c r="E971" s="5"/>
      <c r="F971" s="5"/>
    </row>
    <row r="972">
      <c r="A972" s="95"/>
      <c r="B972" s="5"/>
      <c r="C972" s="96"/>
      <c r="D972" s="97"/>
      <c r="E972" s="5"/>
      <c r="F972" s="5"/>
    </row>
    <row r="973">
      <c r="A973" s="95"/>
      <c r="B973" s="5"/>
      <c r="C973" s="96"/>
      <c r="D973" s="97"/>
      <c r="E973" s="5"/>
      <c r="F973" s="5"/>
    </row>
    <row r="974">
      <c r="A974" s="95"/>
      <c r="B974" s="5"/>
      <c r="C974" s="96"/>
      <c r="D974" s="97"/>
      <c r="E974" s="5"/>
      <c r="F974" s="5"/>
    </row>
    <row r="975">
      <c r="A975" s="95"/>
      <c r="B975" s="5"/>
      <c r="C975" s="96"/>
      <c r="D975" s="97"/>
      <c r="E975" s="5"/>
      <c r="F975" s="5"/>
    </row>
    <row r="976">
      <c r="A976" s="95"/>
      <c r="B976" s="5"/>
      <c r="C976" s="96"/>
      <c r="D976" s="97"/>
      <c r="E976" s="5"/>
      <c r="F976" s="5"/>
    </row>
    <row r="977">
      <c r="A977" s="95"/>
      <c r="B977" s="5"/>
      <c r="C977" s="96"/>
      <c r="D977" s="97"/>
      <c r="E977" s="5"/>
      <c r="F977" s="5"/>
    </row>
    <row r="978">
      <c r="A978" s="95"/>
      <c r="B978" s="5"/>
      <c r="C978" s="96"/>
      <c r="D978" s="97"/>
      <c r="E978" s="5"/>
      <c r="F978" s="5"/>
    </row>
    <row r="979">
      <c r="A979" s="95"/>
      <c r="B979" s="5"/>
      <c r="C979" s="96"/>
      <c r="D979" s="97"/>
      <c r="E979" s="5"/>
      <c r="F979" s="5"/>
    </row>
    <row r="980">
      <c r="A980" s="95"/>
      <c r="B980" s="5"/>
      <c r="C980" s="96"/>
      <c r="D980" s="97"/>
      <c r="E980" s="5"/>
      <c r="F980" s="5"/>
    </row>
    <row r="981">
      <c r="A981" s="95"/>
      <c r="B981" s="5"/>
      <c r="C981" s="96"/>
      <c r="D981" s="97"/>
      <c r="E981" s="5"/>
      <c r="F981" s="5"/>
    </row>
    <row r="982">
      <c r="A982" s="95"/>
      <c r="B982" s="5"/>
      <c r="C982" s="96"/>
      <c r="D982" s="97"/>
      <c r="E982" s="5"/>
      <c r="F982" s="5"/>
    </row>
    <row r="983">
      <c r="A983" s="95"/>
      <c r="B983" s="5"/>
      <c r="C983" s="96"/>
      <c r="D983" s="97"/>
      <c r="E983" s="5"/>
      <c r="F983" s="5"/>
    </row>
    <row r="984">
      <c r="A984" s="95"/>
      <c r="B984" s="5"/>
      <c r="C984" s="96"/>
      <c r="D984" s="97"/>
      <c r="E984" s="5"/>
      <c r="F984" s="5"/>
    </row>
    <row r="985">
      <c r="A985" s="95"/>
      <c r="B985" s="5"/>
      <c r="C985" s="96"/>
      <c r="D985" s="97"/>
      <c r="E985" s="5"/>
      <c r="F985" s="5"/>
    </row>
    <row r="986">
      <c r="A986" s="95"/>
      <c r="B986" s="5"/>
      <c r="C986" s="96"/>
      <c r="D986" s="97"/>
      <c r="E986" s="5"/>
      <c r="F986" s="5"/>
    </row>
    <row r="987">
      <c r="A987" s="95"/>
      <c r="B987" s="5"/>
      <c r="C987" s="96"/>
      <c r="D987" s="97"/>
      <c r="E987" s="5"/>
      <c r="F987" s="5"/>
    </row>
    <row r="988">
      <c r="A988" s="95"/>
      <c r="B988" s="5"/>
      <c r="C988" s="96"/>
      <c r="D988" s="97"/>
      <c r="E988" s="5"/>
      <c r="F988" s="5"/>
    </row>
    <row r="989">
      <c r="A989" s="95"/>
      <c r="B989" s="5"/>
      <c r="C989" s="96"/>
      <c r="D989" s="97"/>
      <c r="E989" s="5"/>
      <c r="F989" s="5"/>
    </row>
    <row r="990">
      <c r="A990" s="95"/>
      <c r="B990" s="5"/>
      <c r="C990" s="96"/>
      <c r="D990" s="97"/>
      <c r="E990" s="5"/>
      <c r="F990" s="5"/>
    </row>
    <row r="991">
      <c r="A991" s="95"/>
      <c r="B991" s="5"/>
      <c r="C991" s="96"/>
      <c r="D991" s="97"/>
      <c r="E991" s="5"/>
      <c r="F991" s="5"/>
    </row>
    <row r="992">
      <c r="A992" s="95"/>
      <c r="B992" s="5"/>
      <c r="C992" s="96"/>
      <c r="D992" s="97"/>
      <c r="E992" s="5"/>
      <c r="F992" s="5"/>
    </row>
    <row r="993">
      <c r="A993" s="95"/>
      <c r="B993" s="5"/>
      <c r="C993" s="96"/>
      <c r="D993" s="97"/>
      <c r="E993" s="5"/>
      <c r="F993" s="5"/>
    </row>
    <row r="994">
      <c r="A994" s="95"/>
      <c r="B994" s="5"/>
      <c r="C994" s="96"/>
      <c r="D994" s="97"/>
      <c r="E994" s="5"/>
      <c r="F994" s="5"/>
    </row>
    <row r="995">
      <c r="A995" s="95"/>
      <c r="B995" s="5"/>
      <c r="C995" s="96"/>
      <c r="D995" s="97"/>
      <c r="E995" s="5"/>
      <c r="F995" s="5"/>
    </row>
    <row r="996">
      <c r="A996" s="95"/>
      <c r="B996" s="5"/>
      <c r="C996" s="96"/>
      <c r="D996" s="97"/>
      <c r="E996" s="5"/>
      <c r="F996" s="5"/>
    </row>
    <row r="997">
      <c r="A997" s="95"/>
      <c r="B997" s="5"/>
      <c r="C997" s="96"/>
      <c r="D997" s="97"/>
      <c r="E997" s="5"/>
      <c r="F997" s="5"/>
    </row>
    <row r="998">
      <c r="A998" s="95"/>
      <c r="B998" s="5"/>
      <c r="C998" s="96"/>
      <c r="D998" s="97"/>
      <c r="E998" s="5"/>
      <c r="F998" s="5"/>
    </row>
    <row r="999">
      <c r="A999" s="95"/>
      <c r="B999" s="5"/>
      <c r="C999" s="96"/>
      <c r="D999" s="97"/>
      <c r="E999" s="5"/>
      <c r="F999" s="5"/>
    </row>
    <row r="1000">
      <c r="A1000" s="95"/>
      <c r="B1000" s="5"/>
      <c r="C1000" s="96"/>
      <c r="D1000" s="97"/>
      <c r="E1000" s="5"/>
      <c r="F1000" s="5"/>
    </row>
    <row r="1001">
      <c r="A1001" s="95"/>
      <c r="B1001" s="5"/>
      <c r="C1001" s="96"/>
      <c r="D1001" s="97"/>
      <c r="E1001" s="5"/>
      <c r="F1001" s="5"/>
    </row>
    <row r="1002" ht="15.75" customHeight="1">
      <c r="A1002" s="95"/>
      <c r="B1002" s="5"/>
      <c r="C1002" s="96"/>
      <c r="D1002" s="97"/>
    </row>
  </sheetData>
  <mergeCells count="2">
    <mergeCell ref="A1:AC1"/>
    <mergeCell ref="A100:AC100"/>
  </mergeCells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0"/>
    <col customWidth="1" min="2" max="2" width="9.29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6.71"/>
    <col customWidth="1" min="20" max="20" width="8.57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  <col customWidth="1" min="26" max="26" width="8.86"/>
    <col customWidth="1" min="27" max="27" width="9.86"/>
    <col customWidth="1" min="28" max="28" width="8.29"/>
    <col customWidth="1" min="29" max="29" width="9.29"/>
  </cols>
  <sheetData>
    <row r="1" ht="30.0" customHeight="1">
      <c r="A1" s="65" t="s">
        <v>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7"/>
    </row>
    <row r="2" ht="26.25" customHeight="1">
      <c r="A2" s="98" t="s">
        <v>4</v>
      </c>
      <c r="B2" s="99" t="s">
        <v>28</v>
      </c>
      <c r="C2" s="100" t="s">
        <v>1</v>
      </c>
      <c r="D2" s="101" t="s">
        <v>8</v>
      </c>
      <c r="E2" s="72" t="s">
        <v>29</v>
      </c>
      <c r="F2" s="73" t="s">
        <v>30</v>
      </c>
      <c r="G2" s="73" t="s">
        <v>31</v>
      </c>
      <c r="H2" s="73" t="s">
        <v>32</v>
      </c>
      <c r="I2" s="73" t="s">
        <v>33</v>
      </c>
      <c r="J2" s="73" t="s">
        <v>34</v>
      </c>
      <c r="K2" s="73" t="s">
        <v>35</v>
      </c>
      <c r="L2" s="73" t="s">
        <v>36</v>
      </c>
      <c r="M2" s="73" t="s">
        <v>37</v>
      </c>
      <c r="N2" s="73" t="s">
        <v>38</v>
      </c>
      <c r="O2" s="73" t="s">
        <v>39</v>
      </c>
      <c r="P2" s="73" t="s">
        <v>40</v>
      </c>
      <c r="Q2" s="73" t="s">
        <v>41</v>
      </c>
      <c r="R2" s="73" t="s">
        <v>42</v>
      </c>
      <c r="S2" s="73" t="s">
        <v>43</v>
      </c>
      <c r="T2" s="73" t="s">
        <v>44</v>
      </c>
      <c r="U2" s="73" t="s">
        <v>45</v>
      </c>
      <c r="V2" s="73" t="s">
        <v>46</v>
      </c>
      <c r="W2" s="73" t="s">
        <v>47</v>
      </c>
      <c r="X2" s="73" t="s">
        <v>48</v>
      </c>
      <c r="Y2" s="73" t="s">
        <v>49</v>
      </c>
      <c r="Z2" s="73" t="s">
        <v>50</v>
      </c>
      <c r="AA2" s="73" t="s">
        <v>51</v>
      </c>
      <c r="AB2" s="73" t="s">
        <v>52</v>
      </c>
      <c r="AC2" s="73" t="s">
        <v>53</v>
      </c>
    </row>
    <row r="3">
      <c r="A3" s="102">
        <f t="shared" ref="A3:A98" si="1">SUM(E3:AC3)</f>
        <v>0.62178</v>
      </c>
      <c r="B3" s="76">
        <v>1.0</v>
      </c>
      <c r="C3" s="77">
        <v>1.0</v>
      </c>
      <c r="D3" s="103">
        <v>0.0</v>
      </c>
      <c r="E3" s="104">
        <v>0.0</v>
      </c>
      <c r="F3" s="105">
        <v>0.20849</v>
      </c>
      <c r="G3" s="105">
        <v>0.0</v>
      </c>
      <c r="H3" s="105">
        <v>0.0055</v>
      </c>
      <c r="I3" s="105">
        <v>0.00878</v>
      </c>
      <c r="J3" s="105">
        <v>0.04615</v>
      </c>
      <c r="K3" s="105">
        <v>0.04171</v>
      </c>
      <c r="L3" s="105">
        <v>0.00641</v>
      </c>
      <c r="M3" s="105">
        <v>0.0153</v>
      </c>
      <c r="N3" s="105">
        <v>0.00549</v>
      </c>
      <c r="O3" s="105">
        <v>0.01378</v>
      </c>
      <c r="P3" s="105">
        <v>0.01028</v>
      </c>
      <c r="Q3" s="105">
        <v>0.03984</v>
      </c>
      <c r="R3" s="105">
        <v>0.03697</v>
      </c>
      <c r="S3" s="105">
        <v>0.02106</v>
      </c>
      <c r="T3" s="105">
        <v>7.4E-4</v>
      </c>
      <c r="U3" s="105">
        <v>0.0019</v>
      </c>
      <c r="V3" s="105">
        <v>0.00875</v>
      </c>
      <c r="W3" s="105">
        <v>0.00691</v>
      </c>
      <c r="X3" s="105">
        <v>0.00501</v>
      </c>
      <c r="Y3" s="105">
        <v>0.00282</v>
      </c>
      <c r="Z3" s="105">
        <v>0.04611</v>
      </c>
      <c r="AA3" s="105">
        <v>0.04819</v>
      </c>
      <c r="AB3" s="105">
        <v>0.02196</v>
      </c>
      <c r="AC3" s="105">
        <v>0.01963</v>
      </c>
    </row>
    <row r="4">
      <c r="A4" s="102">
        <f t="shared" si="1"/>
        <v>0.63873</v>
      </c>
      <c r="B4" s="82">
        <v>2.0</v>
      </c>
      <c r="C4" s="82">
        <v>1.0</v>
      </c>
      <c r="D4" s="81">
        <v>1.0</v>
      </c>
      <c r="E4" s="106">
        <v>0.0</v>
      </c>
      <c r="F4" s="107">
        <v>0.23249</v>
      </c>
      <c r="G4" s="107">
        <v>0.0</v>
      </c>
      <c r="H4" s="107">
        <v>0.00712</v>
      </c>
      <c r="I4" s="107">
        <v>0.01037</v>
      </c>
      <c r="J4" s="107">
        <v>0.03998</v>
      </c>
      <c r="K4" s="107">
        <v>0.03689</v>
      </c>
      <c r="L4" s="107">
        <v>0.00791</v>
      </c>
      <c r="M4" s="107">
        <v>0.02005</v>
      </c>
      <c r="N4" s="107">
        <v>0.00619</v>
      </c>
      <c r="O4" s="107">
        <v>0.0129</v>
      </c>
      <c r="P4" s="107">
        <v>0.00882</v>
      </c>
      <c r="Q4" s="107">
        <v>0.03935</v>
      </c>
      <c r="R4" s="107">
        <v>0.03574</v>
      </c>
      <c r="S4" s="107">
        <v>0.03056</v>
      </c>
      <c r="T4" s="107">
        <v>6.4E-4</v>
      </c>
      <c r="U4" s="107">
        <v>0.00243</v>
      </c>
      <c r="V4" s="107">
        <v>0.01196</v>
      </c>
      <c r="W4" s="107">
        <v>0.00797</v>
      </c>
      <c r="X4" s="107">
        <v>0.00517</v>
      </c>
      <c r="Y4" s="107">
        <v>0.00254</v>
      </c>
      <c r="Z4" s="107">
        <v>0.03859</v>
      </c>
      <c r="AA4" s="107">
        <v>0.04136</v>
      </c>
      <c r="AB4" s="107">
        <v>0.01948</v>
      </c>
      <c r="AC4" s="107">
        <v>0.02022</v>
      </c>
    </row>
    <row r="5">
      <c r="A5" s="102">
        <f t="shared" si="1"/>
        <v>0.6298</v>
      </c>
      <c r="B5" s="76">
        <v>3.0</v>
      </c>
      <c r="C5" s="85">
        <v>1.0</v>
      </c>
      <c r="D5" s="75">
        <v>2.0</v>
      </c>
      <c r="E5" s="108">
        <v>0.0</v>
      </c>
      <c r="F5" s="109">
        <v>0.22973</v>
      </c>
      <c r="G5" s="109">
        <v>0.0</v>
      </c>
      <c r="H5" s="109">
        <v>0.00688</v>
      </c>
      <c r="I5" s="109">
        <v>0.01069</v>
      </c>
      <c r="J5" s="109">
        <v>0.03926</v>
      </c>
      <c r="K5" s="109">
        <v>0.03634</v>
      </c>
      <c r="L5" s="109">
        <v>0.0084</v>
      </c>
      <c r="M5" s="109">
        <v>0.02095</v>
      </c>
      <c r="N5" s="109">
        <v>0.00634</v>
      </c>
      <c r="O5" s="109">
        <v>0.0117</v>
      </c>
      <c r="P5" s="109">
        <v>0.008</v>
      </c>
      <c r="Q5" s="109">
        <v>0.03824</v>
      </c>
      <c r="R5" s="109">
        <v>0.03574</v>
      </c>
      <c r="S5" s="109">
        <v>0.02952</v>
      </c>
      <c r="T5" s="109">
        <v>7.4E-4</v>
      </c>
      <c r="U5" s="109">
        <v>0.00235</v>
      </c>
      <c r="V5" s="109">
        <v>0.01277</v>
      </c>
      <c r="W5" s="109">
        <v>0.0086</v>
      </c>
      <c r="X5" s="109">
        <v>0.00535</v>
      </c>
      <c r="Y5" s="109">
        <v>0.00216</v>
      </c>
      <c r="Z5" s="109">
        <v>0.0384</v>
      </c>
      <c r="AA5" s="109">
        <v>0.03844</v>
      </c>
      <c r="AB5" s="109">
        <v>0.01988</v>
      </c>
      <c r="AC5" s="109">
        <v>0.01932</v>
      </c>
    </row>
    <row r="6">
      <c r="A6" s="102">
        <f t="shared" si="1"/>
        <v>0.63723</v>
      </c>
      <c r="B6" s="82">
        <v>4.0</v>
      </c>
      <c r="C6" s="82">
        <v>1.0</v>
      </c>
      <c r="D6" s="81">
        <v>3.0</v>
      </c>
      <c r="E6" s="106">
        <v>0.0</v>
      </c>
      <c r="F6" s="107">
        <v>0.23745</v>
      </c>
      <c r="G6" s="107">
        <v>0.0</v>
      </c>
      <c r="H6" s="107">
        <v>0.00829</v>
      </c>
      <c r="I6" s="107">
        <v>0.01003</v>
      </c>
      <c r="J6" s="107">
        <v>0.03714</v>
      </c>
      <c r="K6" s="107">
        <v>0.03062</v>
      </c>
      <c r="L6" s="107">
        <v>0.00724</v>
      </c>
      <c r="M6" s="107">
        <v>0.02147</v>
      </c>
      <c r="N6" s="107">
        <v>0.0078</v>
      </c>
      <c r="O6" s="107">
        <v>0.01134</v>
      </c>
      <c r="P6" s="107">
        <v>0.00812</v>
      </c>
      <c r="Q6" s="107">
        <v>0.04018</v>
      </c>
      <c r="R6" s="107">
        <v>0.03528</v>
      </c>
      <c r="S6" s="107">
        <v>0.02842</v>
      </c>
      <c r="T6" s="107">
        <v>0.00108</v>
      </c>
      <c r="U6" s="107">
        <v>0.00267</v>
      </c>
      <c r="V6" s="107">
        <v>0.01342</v>
      </c>
      <c r="W6" s="107">
        <v>0.00787</v>
      </c>
      <c r="X6" s="107">
        <v>0.00375</v>
      </c>
      <c r="Y6" s="107">
        <v>0.0024</v>
      </c>
      <c r="Z6" s="107">
        <v>0.0385</v>
      </c>
      <c r="AA6" s="107">
        <v>0.04367</v>
      </c>
      <c r="AB6" s="107">
        <v>0.02127</v>
      </c>
      <c r="AC6" s="107">
        <v>0.01922</v>
      </c>
    </row>
    <row r="7">
      <c r="A7" s="102">
        <f t="shared" si="1"/>
        <v>0.62465</v>
      </c>
      <c r="B7" s="76">
        <v>5.0</v>
      </c>
      <c r="C7" s="85">
        <v>1.0</v>
      </c>
      <c r="D7" s="75">
        <v>4.0</v>
      </c>
      <c r="E7" s="108">
        <v>0.0</v>
      </c>
      <c r="F7" s="109">
        <v>0.26095</v>
      </c>
      <c r="G7" s="109">
        <v>0.0</v>
      </c>
      <c r="H7" s="109">
        <v>0.00278</v>
      </c>
      <c r="I7" s="109">
        <v>0.01105</v>
      </c>
      <c r="J7" s="109">
        <v>0.0273</v>
      </c>
      <c r="K7" s="109">
        <v>0.0224</v>
      </c>
      <c r="L7" s="109">
        <v>0.01502</v>
      </c>
      <c r="M7" s="109">
        <v>0.02297</v>
      </c>
      <c r="N7" s="109">
        <v>0.00346</v>
      </c>
      <c r="O7" s="109">
        <v>0.01488</v>
      </c>
      <c r="P7" s="109">
        <v>0.00951</v>
      </c>
      <c r="Q7" s="109">
        <v>0.04064</v>
      </c>
      <c r="R7" s="109">
        <v>0.03619</v>
      </c>
      <c r="S7" s="109">
        <v>0.01811</v>
      </c>
      <c r="T7" s="109">
        <v>0.00286</v>
      </c>
      <c r="U7" s="109">
        <v>0.00519</v>
      </c>
      <c r="V7" s="109">
        <v>0.01292</v>
      </c>
      <c r="W7" s="109">
        <v>0.00757</v>
      </c>
      <c r="X7" s="109">
        <v>0.00378</v>
      </c>
      <c r="Y7" s="109">
        <v>0.00221</v>
      </c>
      <c r="Z7" s="109">
        <v>0.03569</v>
      </c>
      <c r="AA7" s="109">
        <v>0.0356</v>
      </c>
      <c r="AB7" s="109">
        <v>0.01688</v>
      </c>
      <c r="AC7" s="109">
        <v>0.01669</v>
      </c>
    </row>
    <row r="8">
      <c r="A8" s="102">
        <f t="shared" si="1"/>
        <v>0.6132711727</v>
      </c>
      <c r="B8" s="82">
        <v>6.0</v>
      </c>
      <c r="C8" s="82">
        <v>2.0</v>
      </c>
      <c r="D8" s="81">
        <v>0.0</v>
      </c>
      <c r="E8" s="106">
        <v>0.0</v>
      </c>
      <c r="F8" s="107">
        <v>0.22810864597921426</v>
      </c>
      <c r="G8" s="107">
        <v>0.0</v>
      </c>
      <c r="H8" s="107">
        <v>0.001891845409203705</v>
      </c>
      <c r="I8" s="107">
        <v>5.098154836490504E-4</v>
      </c>
      <c r="J8" s="107">
        <v>0.02190978108645979</v>
      </c>
      <c r="K8" s="107">
        <v>0.023580501707574753</v>
      </c>
      <c r="L8" s="107">
        <v>0.004238225105034275</v>
      </c>
      <c r="M8" s="107">
        <v>0.04029385027394904</v>
      </c>
      <c r="N8" s="107">
        <v>0.0019164148301024544</v>
      </c>
      <c r="O8" s="107">
        <v>6.388049433674848E-4</v>
      </c>
      <c r="P8" s="107">
        <v>0.002377091471954006</v>
      </c>
      <c r="Q8" s="107">
        <v>0.05445812142207808</v>
      </c>
      <c r="R8" s="107">
        <v>0.04016486081423061</v>
      </c>
      <c r="S8" s="107">
        <v>0.022210756492469473</v>
      </c>
      <c r="T8" s="107">
        <v>5.773813911206112E-4</v>
      </c>
      <c r="U8" s="107">
        <v>0.0037038402004864746</v>
      </c>
      <c r="V8" s="107">
        <v>0.015656863467728065</v>
      </c>
      <c r="W8" s="107">
        <v>0.006259059973956414</v>
      </c>
      <c r="X8" s="107">
        <v>0.0013083216628584065</v>
      </c>
      <c r="Y8" s="107">
        <v>0.0013451757942065305</v>
      </c>
      <c r="Z8" s="107">
        <v>0.039845458342546866</v>
      </c>
      <c r="AA8" s="107">
        <v>0.06614088105943343</v>
      </c>
      <c r="AB8" s="107">
        <v>0.019919657993661088</v>
      </c>
      <c r="AC8" s="107">
        <v>0.016215817793174613</v>
      </c>
    </row>
    <row r="9">
      <c r="A9" s="102">
        <f t="shared" si="1"/>
        <v>0.9219724991</v>
      </c>
      <c r="B9" s="76">
        <v>7.0</v>
      </c>
      <c r="C9" s="85">
        <v>3.0</v>
      </c>
      <c r="D9" s="75">
        <v>0.0</v>
      </c>
      <c r="E9" s="108">
        <v>0.0</v>
      </c>
      <c r="F9" s="109">
        <v>0.2740947273454197</v>
      </c>
      <c r="G9" s="109">
        <v>0.0</v>
      </c>
      <c r="H9" s="109">
        <v>0.0015678344835670433</v>
      </c>
      <c r="I9" s="109">
        <v>0.0018211161558121865</v>
      </c>
      <c r="J9" s="109">
        <v>0.04010642016708217</v>
      </c>
      <c r="K9" s="109">
        <v>0.004446035304534579</v>
      </c>
      <c r="L9" s="109">
        <v>0.027205800778265503</v>
      </c>
      <c r="M9" s="109">
        <v>0.07193827462850277</v>
      </c>
      <c r="N9" s="109">
        <v>0.004956785122946273</v>
      </c>
      <c r="O9" s="109">
        <v>0.0</v>
      </c>
      <c r="P9" s="109">
        <v>0.0</v>
      </c>
      <c r="Q9" s="109">
        <v>0.08940843030253554</v>
      </c>
      <c r="R9" s="109">
        <v>0.0912211735105049</v>
      </c>
      <c r="S9" s="109">
        <v>0.034490265401514245</v>
      </c>
      <c r="T9" s="109">
        <v>8.37294784281465E-5</v>
      </c>
      <c r="U9" s="109">
        <v>0.002300467419813325</v>
      </c>
      <c r="V9" s="109">
        <v>0.031095035051252908</v>
      </c>
      <c r="W9" s="109">
        <v>0.025966604497528935</v>
      </c>
      <c r="X9" s="109">
        <v>0.010868086299973417</v>
      </c>
      <c r="Y9" s="109">
        <v>0.009126513148667968</v>
      </c>
      <c r="Z9" s="109">
        <v>0.05717676758162054</v>
      </c>
      <c r="AA9" s="109">
        <v>0.05975772875416816</v>
      </c>
      <c r="AB9" s="109">
        <v>0.04557395510844014</v>
      </c>
      <c r="AC9" s="109">
        <v>0.03876674851223183</v>
      </c>
    </row>
    <row r="10">
      <c r="A10" s="102">
        <f t="shared" si="1"/>
        <v>0.8469006094</v>
      </c>
      <c r="B10" s="82">
        <v>8.0</v>
      </c>
      <c r="C10" s="82">
        <v>3.0</v>
      </c>
      <c r="D10" s="81">
        <v>1.0</v>
      </c>
      <c r="E10" s="106">
        <v>0.0</v>
      </c>
      <c r="F10" s="107">
        <v>0.3945786930027317</v>
      </c>
      <c r="G10" s="107">
        <v>0.0</v>
      </c>
      <c r="H10" s="107">
        <v>0.004454717377600336</v>
      </c>
      <c r="I10" s="107">
        <v>0.002521538138264341</v>
      </c>
      <c r="J10" s="107">
        <v>0.026434124816137845</v>
      </c>
      <c r="K10" s="107">
        <v>0.02744274007144358</v>
      </c>
      <c r="L10" s="107">
        <v>0.002185333053162429</v>
      </c>
      <c r="M10" s="107">
        <v>0.06253414582895567</v>
      </c>
      <c r="N10" s="107">
        <v>0.008405127127547804</v>
      </c>
      <c r="O10" s="107">
        <v>0.0</v>
      </c>
      <c r="P10" s="107">
        <v>0.0</v>
      </c>
      <c r="Q10" s="107">
        <v>0.04303425089304476</v>
      </c>
      <c r="R10" s="107">
        <v>0.056482454297121246</v>
      </c>
      <c r="S10" s="107">
        <v>0.03488127757932339</v>
      </c>
      <c r="T10" s="107">
        <v>8.825383483925195E-4</v>
      </c>
      <c r="U10" s="107">
        <v>0.002059256146249212</v>
      </c>
      <c r="V10" s="107">
        <v>0.024963227568816977</v>
      </c>
      <c r="W10" s="107">
        <v>0.020214330741752468</v>
      </c>
      <c r="X10" s="107">
        <v>0.005463332632906073</v>
      </c>
      <c r="Y10" s="107">
        <v>0.0012607690691321706</v>
      </c>
      <c r="Z10" s="107">
        <v>0.053792813616305946</v>
      </c>
      <c r="AA10" s="107">
        <v>0.0384534566085312</v>
      </c>
      <c r="AB10" s="107">
        <v>0.025929817188484975</v>
      </c>
      <c r="AC10" s="107">
        <v>0.010926665265812145</v>
      </c>
    </row>
    <row r="11">
      <c r="A11" s="102">
        <f t="shared" si="1"/>
        <v>0.891636837</v>
      </c>
      <c r="B11" s="76">
        <v>9.0</v>
      </c>
      <c r="C11" s="85">
        <v>3.0</v>
      </c>
      <c r="D11" s="75">
        <v>2.0</v>
      </c>
      <c r="E11" s="108">
        <v>0.0</v>
      </c>
      <c r="F11" s="109">
        <v>0.4172283947747664</v>
      </c>
      <c r="G11" s="109">
        <v>0.0</v>
      </c>
      <c r="H11" s="109">
        <v>0.002835758449165543</v>
      </c>
      <c r="I11" s="109">
        <v>0.0</v>
      </c>
      <c r="J11" s="109">
        <v>0.04188554692947794</v>
      </c>
      <c r="K11" s="109">
        <v>0.038863837106596626</v>
      </c>
      <c r="L11" s="109">
        <v>0.021384407977313932</v>
      </c>
      <c r="M11" s="109">
        <v>0.036771884152294175</v>
      </c>
      <c r="N11" s="109">
        <v>0.0153409883315513</v>
      </c>
      <c r="O11" s="109">
        <v>0.0</v>
      </c>
      <c r="P11" s="109">
        <v>0.0</v>
      </c>
      <c r="Q11" s="109">
        <v>0.04374506066663567</v>
      </c>
      <c r="R11" s="109">
        <v>0.03588861512714425</v>
      </c>
      <c r="S11" s="109">
        <v>0.03853842220259402</v>
      </c>
      <c r="T11" s="109">
        <v>0.0</v>
      </c>
      <c r="U11" s="109">
        <v>0.002277904328018223</v>
      </c>
      <c r="V11" s="109">
        <v>0.01882757658872205</v>
      </c>
      <c r="W11" s="109">
        <v>0.019013527962437823</v>
      </c>
      <c r="X11" s="109">
        <v>0.004834735716610106</v>
      </c>
      <c r="Y11" s="109">
        <v>0.0031146855097392034</v>
      </c>
      <c r="Z11" s="109">
        <v>0.05276370229185068</v>
      </c>
      <c r="AA11" s="109">
        <v>0.046720282646088046</v>
      </c>
      <c r="AB11" s="109">
        <v>0.023755287992190042</v>
      </c>
      <c r="AC11" s="109">
        <v>0.027846218213937055</v>
      </c>
    </row>
    <row r="12">
      <c r="A12" s="102">
        <f t="shared" si="1"/>
        <v>0.9248688084</v>
      </c>
      <c r="B12" s="82">
        <v>10.0</v>
      </c>
      <c r="C12" s="82">
        <v>3.0</v>
      </c>
      <c r="D12" s="81">
        <v>3.0</v>
      </c>
      <c r="E12" s="106">
        <v>0.0</v>
      </c>
      <c r="F12" s="107">
        <v>0.38591631628113116</v>
      </c>
      <c r="G12" s="107">
        <v>0.0</v>
      </c>
      <c r="H12" s="107">
        <v>0.0012760974342418204</v>
      </c>
      <c r="I12" s="107">
        <v>0.0015129777962867093</v>
      </c>
      <c r="J12" s="107">
        <v>0.040909620590252375</v>
      </c>
      <c r="K12" s="107">
        <v>0.027090325920633616</v>
      </c>
      <c r="L12" s="107">
        <v>0.02189615088514932</v>
      </c>
      <c r="M12" s="107">
        <v>0.05183859277782341</v>
      </c>
      <c r="N12" s="107">
        <v>0.0019084151748616446</v>
      </c>
      <c r="O12" s="107">
        <v>0.0</v>
      </c>
      <c r="P12" s="107">
        <v>0.0</v>
      </c>
      <c r="Q12" s="107">
        <v>0.05008300364299073</v>
      </c>
      <c r="R12" s="107">
        <v>0.036538795845424105</v>
      </c>
      <c r="S12" s="107">
        <v>0.03868027073132991</v>
      </c>
      <c r="T12" s="107">
        <v>0.0016409696048109638</v>
      </c>
      <c r="U12" s="107">
        <v>0.006869530499301776</v>
      </c>
      <c r="V12" s="107">
        <v>0.011700743689717292</v>
      </c>
      <c r="W12" s="107">
        <v>0.010860200469558007</v>
      </c>
      <c r="X12" s="107">
        <v>0.006355652939704397</v>
      </c>
      <c r="Y12" s="107">
        <v>0.0067167044592728155</v>
      </c>
      <c r="Z12" s="107">
        <v>0.06985105192073678</v>
      </c>
      <c r="AA12" s="107">
        <v>0.0768638568325657</v>
      </c>
      <c r="AB12" s="107">
        <v>0.03792569215868692</v>
      </c>
      <c r="AC12" s="107">
        <v>0.03843383874178321</v>
      </c>
    </row>
    <row r="13">
      <c r="A13" s="102">
        <f t="shared" si="1"/>
        <v>0.7785818855</v>
      </c>
      <c r="B13" s="76">
        <v>11.0</v>
      </c>
      <c r="C13" s="85">
        <v>3.0</v>
      </c>
      <c r="D13" s="75">
        <v>4.0</v>
      </c>
      <c r="E13" s="108">
        <v>6.767394967267905E-4</v>
      </c>
      <c r="F13" s="109">
        <v>0.2073999392315554</v>
      </c>
      <c r="G13" s="109">
        <v>0.0</v>
      </c>
      <c r="H13" s="109">
        <v>0.0017125652570228987</v>
      </c>
      <c r="I13" s="109">
        <v>0.0047371764770875345</v>
      </c>
      <c r="J13" s="109">
        <v>0.00814849598099605</v>
      </c>
      <c r="K13" s="109">
        <v>0.006366875673286744</v>
      </c>
      <c r="L13" s="109">
        <v>0.028961688257879183</v>
      </c>
      <c r="M13" s="109">
        <v>0.04699886749716874</v>
      </c>
      <c r="N13" s="109">
        <v>0.002665524956495318</v>
      </c>
      <c r="O13" s="109">
        <v>5.5244040549125765E-5</v>
      </c>
      <c r="P13" s="109">
        <v>0.0</v>
      </c>
      <c r="Q13" s="109">
        <v>0.04343562688175013</v>
      </c>
      <c r="R13" s="109">
        <v>0.03575670524542165</v>
      </c>
      <c r="S13" s="109">
        <v>0.01745711681352374</v>
      </c>
      <c r="T13" s="109">
        <v>0.030342789271607325</v>
      </c>
      <c r="U13" s="109">
        <v>0.2531005717758197</v>
      </c>
      <c r="V13" s="109">
        <v>0.014998757009087645</v>
      </c>
      <c r="W13" s="109">
        <v>0.014252962461674446</v>
      </c>
      <c r="X13" s="109">
        <v>0.0</v>
      </c>
      <c r="Y13" s="109">
        <v>2.0716515205922162E-4</v>
      </c>
      <c r="Z13" s="109">
        <v>0.01484683589757755</v>
      </c>
      <c r="AA13" s="109">
        <v>0.012098444880258541</v>
      </c>
      <c r="AB13" s="109">
        <v>0.023036764908985444</v>
      </c>
      <c r="AC13" s="109">
        <v>0.011325028312570781</v>
      </c>
    </row>
    <row r="14">
      <c r="A14" s="102">
        <f t="shared" si="1"/>
        <v>0.3439445316</v>
      </c>
      <c r="B14" s="82">
        <v>12.0</v>
      </c>
      <c r="C14" s="82">
        <v>4.0</v>
      </c>
      <c r="D14" s="81">
        <v>0.0</v>
      </c>
      <c r="E14" s="106">
        <v>0.0</v>
      </c>
      <c r="F14" s="107">
        <v>0.1430740422086138</v>
      </c>
      <c r="G14" s="107">
        <v>0.0</v>
      </c>
      <c r="H14" s="107">
        <v>0.0</v>
      </c>
      <c r="I14" s="107">
        <v>3.036590920593147E-4</v>
      </c>
      <c r="J14" s="107">
        <v>0.013968318234728478</v>
      </c>
      <c r="K14" s="107">
        <v>0.00556708335442077</v>
      </c>
      <c r="L14" s="107">
        <v>0.010881117465458778</v>
      </c>
      <c r="M14" s="107">
        <v>0.018067715977529226</v>
      </c>
      <c r="N14" s="107">
        <v>0.0026317121311807278</v>
      </c>
      <c r="O14" s="107">
        <v>0.009413431853838757</v>
      </c>
      <c r="P14" s="107">
        <v>0.005162204565008351</v>
      </c>
      <c r="Q14" s="107">
        <v>0.026924439495925906</v>
      </c>
      <c r="R14" s="107">
        <v>0.020648818260033404</v>
      </c>
      <c r="S14" s="107">
        <v>0.007793916696189078</v>
      </c>
      <c r="T14" s="107">
        <v>0.0035932992560352246</v>
      </c>
      <c r="U14" s="107">
        <v>1.5182954602965736E-4</v>
      </c>
      <c r="V14" s="107">
        <v>0.0015689053089731262</v>
      </c>
      <c r="W14" s="107">
        <v>4.0487878941241966E-4</v>
      </c>
      <c r="X14" s="107">
        <v>0.005617693203097323</v>
      </c>
      <c r="Y14" s="107">
        <v>0.003846348499417987</v>
      </c>
      <c r="Z14" s="107">
        <v>0.022976871299154815</v>
      </c>
      <c r="AA14" s="107">
        <v>0.022571992509742397</v>
      </c>
      <c r="AB14" s="107">
        <v>0.0069335492686876865</v>
      </c>
      <c r="AC14" s="107">
        <v>0.011842704590313275</v>
      </c>
    </row>
    <row r="15">
      <c r="A15" s="102">
        <f t="shared" si="1"/>
        <v>0.03749563042</v>
      </c>
      <c r="B15" s="76">
        <v>13.0</v>
      </c>
      <c r="C15" s="85">
        <v>5.0</v>
      </c>
      <c r="D15" s="75">
        <v>0.0</v>
      </c>
      <c r="E15" s="108">
        <v>0.0</v>
      </c>
      <c r="F15" s="109">
        <v>0.02848048865747981</v>
      </c>
      <c r="G15" s="109">
        <v>0.0</v>
      </c>
      <c r="H15" s="109">
        <v>0.0</v>
      </c>
      <c r="I15" s="109">
        <v>0.0</v>
      </c>
      <c r="J15" s="109">
        <v>0.0</v>
      </c>
      <c r="K15" s="109">
        <v>0.0</v>
      </c>
      <c r="L15" s="109">
        <v>0.0</v>
      </c>
      <c r="M15" s="109">
        <v>0.0</v>
      </c>
      <c r="N15" s="109">
        <v>0.0</v>
      </c>
      <c r="O15" s="109">
        <v>0.003238091733666955</v>
      </c>
      <c r="P15" s="109">
        <v>3.6796496973488124E-5</v>
      </c>
      <c r="Q15" s="109">
        <v>0.0</v>
      </c>
      <c r="R15" s="109">
        <v>0.0</v>
      </c>
      <c r="S15" s="109">
        <v>0.0</v>
      </c>
      <c r="T15" s="109">
        <v>0.0</v>
      </c>
      <c r="U15" s="109">
        <v>0.0</v>
      </c>
      <c r="V15" s="109">
        <v>0.0</v>
      </c>
      <c r="W15" s="109">
        <v>0.0</v>
      </c>
      <c r="X15" s="109">
        <v>0.0</v>
      </c>
      <c r="Y15" s="109">
        <v>0.0</v>
      </c>
      <c r="Z15" s="109">
        <v>0.00362445495188858</v>
      </c>
      <c r="AA15" s="109">
        <v>0.002115798575975567</v>
      </c>
      <c r="AB15" s="109">
        <v>0.0</v>
      </c>
      <c r="AC15" s="109">
        <v>0.0</v>
      </c>
    </row>
    <row r="16">
      <c r="A16" s="102">
        <f t="shared" si="1"/>
        <v>0.07975407443</v>
      </c>
      <c r="B16" s="82">
        <v>14.0</v>
      </c>
      <c r="C16" s="82">
        <v>5.0</v>
      </c>
      <c r="D16" s="81">
        <v>1.0</v>
      </c>
      <c r="E16" s="106">
        <v>0.0</v>
      </c>
      <c r="F16" s="107">
        <v>0.06769822596987755</v>
      </c>
      <c r="G16" s="107">
        <v>0.0</v>
      </c>
      <c r="H16" s="107">
        <v>0.0</v>
      </c>
      <c r="I16" s="107">
        <v>0.0</v>
      </c>
      <c r="J16" s="107">
        <v>0.0</v>
      </c>
      <c r="K16" s="107">
        <v>0.0</v>
      </c>
      <c r="L16" s="107">
        <v>0.0</v>
      </c>
      <c r="M16" s="107">
        <v>0.0</v>
      </c>
      <c r="N16" s="107">
        <v>0.0</v>
      </c>
      <c r="O16" s="107">
        <v>6.096618523416167E-4</v>
      </c>
      <c r="P16" s="107">
        <v>2.5760359958096483E-5</v>
      </c>
      <c r="Q16" s="107">
        <v>0.0</v>
      </c>
      <c r="R16" s="107">
        <v>0.0</v>
      </c>
      <c r="S16" s="107">
        <v>0.0</v>
      </c>
      <c r="T16" s="107">
        <v>0.0</v>
      </c>
      <c r="U16" s="107">
        <v>0.0</v>
      </c>
      <c r="V16" s="107">
        <v>0.0</v>
      </c>
      <c r="W16" s="107">
        <v>0.0</v>
      </c>
      <c r="X16" s="107">
        <v>0.0</v>
      </c>
      <c r="Y16" s="107">
        <v>0.0</v>
      </c>
      <c r="Z16" s="107">
        <v>0.004147417953253534</v>
      </c>
      <c r="AA16" s="107">
        <v>0.007273008294835907</v>
      </c>
      <c r="AB16" s="107">
        <v>0.0</v>
      </c>
      <c r="AC16" s="107">
        <v>0.0</v>
      </c>
    </row>
    <row r="17">
      <c r="A17" s="102">
        <f t="shared" si="1"/>
        <v>0.6277354214</v>
      </c>
      <c r="B17" s="76">
        <v>15.0</v>
      </c>
      <c r="C17" s="85">
        <v>6.0</v>
      </c>
      <c r="D17" s="75">
        <v>0.0</v>
      </c>
      <c r="E17" s="108">
        <v>0.0</v>
      </c>
      <c r="F17" s="109">
        <v>0.25335668658561716</v>
      </c>
      <c r="G17" s="109">
        <v>0.0</v>
      </c>
      <c r="H17" s="109">
        <v>0.009556975066968886</v>
      </c>
      <c r="I17" s="109">
        <v>0.011518648258808984</v>
      </c>
      <c r="J17" s="109">
        <v>0.02900886049866062</v>
      </c>
      <c r="K17" s="109">
        <v>0.0281104471460952</v>
      </c>
      <c r="L17" s="109">
        <v>0.014036678343292808</v>
      </c>
      <c r="M17" s="109">
        <v>0.04555120543993406</v>
      </c>
      <c r="N17" s="109">
        <v>0.0062435606841129195</v>
      </c>
      <c r="O17" s="109">
        <v>0.01071502163610138</v>
      </c>
      <c r="P17" s="109">
        <v>0.008670925200906655</v>
      </c>
      <c r="Q17" s="109">
        <v>0.034527096641252836</v>
      </c>
      <c r="R17" s="109">
        <v>0.0329816608283536</v>
      </c>
      <c r="S17" s="109">
        <v>0.014082011127137853</v>
      </c>
      <c r="T17" s="109">
        <v>6.222954873274264E-4</v>
      </c>
      <c r="U17" s="109">
        <v>0.0027694209767154337</v>
      </c>
      <c r="V17" s="109">
        <v>0.014337523181537193</v>
      </c>
      <c r="W17" s="109">
        <v>0.0068205233875953016</v>
      </c>
      <c r="X17" s="109">
        <v>0.003816196167319184</v>
      </c>
      <c r="Y17" s="109">
        <v>0.0025056665979806304</v>
      </c>
      <c r="Z17" s="109">
        <v>0.037073974860910776</v>
      </c>
      <c r="AA17" s="109">
        <v>0.038524623943952195</v>
      </c>
      <c r="AB17" s="109">
        <v>0.008617350092726149</v>
      </c>
      <c r="AC17" s="109">
        <v>0.014288069235524418</v>
      </c>
    </row>
    <row r="18">
      <c r="A18" s="102">
        <f t="shared" si="1"/>
        <v>0.6991666667</v>
      </c>
      <c r="B18" s="82">
        <v>16.0</v>
      </c>
      <c r="C18" s="82">
        <v>6.0</v>
      </c>
      <c r="D18" s="81">
        <v>1.0</v>
      </c>
      <c r="E18" s="106">
        <v>0.0</v>
      </c>
      <c r="F18" s="107">
        <v>0.27192666666666665</v>
      </c>
      <c r="G18" s="107">
        <v>0.0</v>
      </c>
      <c r="H18" s="107">
        <v>0.011886666666666667</v>
      </c>
      <c r="I18" s="107">
        <v>0.016546666666666668</v>
      </c>
      <c r="J18" s="107">
        <v>0.040426666666666666</v>
      </c>
      <c r="K18" s="107">
        <v>0.03628666666666667</v>
      </c>
      <c r="L18" s="107">
        <v>0.01366</v>
      </c>
      <c r="M18" s="107">
        <v>0.042653333333333335</v>
      </c>
      <c r="N18" s="107">
        <v>0.0084</v>
      </c>
      <c r="O18" s="107">
        <v>0.01298</v>
      </c>
      <c r="P18" s="107">
        <v>0.010493333333333334</v>
      </c>
      <c r="Q18" s="107">
        <v>0.03590666666666667</v>
      </c>
      <c r="R18" s="107">
        <v>0.0378</v>
      </c>
      <c r="S18" s="107">
        <v>0.01872</v>
      </c>
      <c r="T18" s="107">
        <v>0.0013933333333333332</v>
      </c>
      <c r="U18" s="107">
        <v>0.0036333333333333335</v>
      </c>
      <c r="V18" s="107">
        <v>0.011093333333333334</v>
      </c>
      <c r="W18" s="107">
        <v>0.0061266666666666665</v>
      </c>
      <c r="X18" s="107">
        <v>0.00564</v>
      </c>
      <c r="Y18" s="107">
        <v>0.0038733333333333332</v>
      </c>
      <c r="Z18" s="107">
        <v>0.03915333333333333</v>
      </c>
      <c r="AA18" s="107">
        <v>0.04246</v>
      </c>
      <c r="AB18" s="107">
        <v>0.010686666666666667</v>
      </c>
      <c r="AC18" s="107">
        <v>0.01742</v>
      </c>
    </row>
    <row r="19">
      <c r="A19" s="102">
        <f t="shared" si="1"/>
        <v>0.6472820678</v>
      </c>
      <c r="B19" s="76">
        <v>17.0</v>
      </c>
      <c r="C19" s="85">
        <v>6.0</v>
      </c>
      <c r="D19" s="75">
        <v>2.0</v>
      </c>
      <c r="E19" s="108">
        <v>0.0</v>
      </c>
      <c r="F19" s="109">
        <v>0.27004224636693636</v>
      </c>
      <c r="G19" s="109">
        <v>0.0</v>
      </c>
      <c r="H19" s="109">
        <v>0.009547761520704023</v>
      </c>
      <c r="I19" s="109">
        <v>0.012236166689379767</v>
      </c>
      <c r="J19" s="109">
        <v>0.028882804531057068</v>
      </c>
      <c r="K19" s="109">
        <v>0.02350599419370558</v>
      </c>
      <c r="L19" s="109">
        <v>0.021742631663713964</v>
      </c>
      <c r="M19" s="109">
        <v>0.04474893764634463</v>
      </c>
      <c r="N19" s="109">
        <v>0.002432366581182816</v>
      </c>
      <c r="O19" s="109">
        <v>0.009056332618903082</v>
      </c>
      <c r="P19" s="109">
        <v>0.00602103646072079</v>
      </c>
      <c r="Q19" s="109">
        <v>0.0381414902271723</v>
      </c>
      <c r="R19" s="109">
        <v>0.03438763416215502</v>
      </c>
      <c r="S19" s="109">
        <v>0.023204529405205843</v>
      </c>
      <c r="T19" s="109">
        <v>0.0033821871476888386</v>
      </c>
      <c r="U19" s="109">
        <v>0.007920677593732836</v>
      </c>
      <c r="V19" s="109">
        <v>0.012281592890386576</v>
      </c>
      <c r="W19" s="109">
        <v>0.004637602157331582</v>
      </c>
      <c r="X19" s="109">
        <v>0.003068333395278153</v>
      </c>
      <c r="Y19" s="109">
        <v>0.0029733513386275504</v>
      </c>
      <c r="Z19" s="109">
        <v>0.034544561038360365</v>
      </c>
      <c r="AA19" s="109">
        <v>0.03452804241981243</v>
      </c>
      <c r="AB19" s="109">
        <v>0.007416859728020945</v>
      </c>
      <c r="AC19" s="109">
        <v>0.012578928024249331</v>
      </c>
    </row>
    <row r="20">
      <c r="A20" s="102">
        <f t="shared" si="1"/>
        <v>0.6470266667</v>
      </c>
      <c r="B20" s="82">
        <v>18.0</v>
      </c>
      <c r="C20" s="82">
        <v>6.0</v>
      </c>
      <c r="D20" s="81">
        <v>3.0</v>
      </c>
      <c r="E20" s="106">
        <v>0.0</v>
      </c>
      <c r="F20" s="107">
        <v>0.226</v>
      </c>
      <c r="G20" s="107">
        <v>0.0</v>
      </c>
      <c r="H20" s="107">
        <v>0.00914</v>
      </c>
      <c r="I20" s="107">
        <v>0.011726666666666666</v>
      </c>
      <c r="J20" s="107">
        <v>0.0548</v>
      </c>
      <c r="K20" s="107">
        <v>0.04712</v>
      </c>
      <c r="L20" s="107">
        <v>0.01006</v>
      </c>
      <c r="M20" s="107">
        <v>0.030673333333333334</v>
      </c>
      <c r="N20" s="107">
        <v>0.010046666666666667</v>
      </c>
      <c r="O20" s="107">
        <v>0.013633333333333334</v>
      </c>
      <c r="P20" s="107">
        <v>0.01138</v>
      </c>
      <c r="Q20" s="107">
        <v>0.0366</v>
      </c>
      <c r="R20" s="107">
        <v>0.034793333333333336</v>
      </c>
      <c r="S20" s="107">
        <v>0.015926666666666665</v>
      </c>
      <c r="T20" s="107">
        <v>0.0014266666666666666</v>
      </c>
      <c r="U20" s="107">
        <v>0.003106666666666667</v>
      </c>
      <c r="V20" s="107">
        <v>0.008013333333333334</v>
      </c>
      <c r="W20" s="107">
        <v>0.00464</v>
      </c>
      <c r="X20" s="107">
        <v>0.005746666666666666</v>
      </c>
      <c r="Y20" s="107">
        <v>0.0035066666666666666</v>
      </c>
      <c r="Z20" s="107">
        <v>0.0409</v>
      </c>
      <c r="AA20" s="107">
        <v>0.042813333333333335</v>
      </c>
      <c r="AB20" s="107">
        <v>0.008513333333333333</v>
      </c>
      <c r="AC20" s="107">
        <v>0.01646</v>
      </c>
    </row>
    <row r="21">
      <c r="A21" s="102">
        <f t="shared" si="1"/>
        <v>0.5905440602</v>
      </c>
      <c r="B21" s="76">
        <v>19.0</v>
      </c>
      <c r="C21" s="85">
        <v>6.0</v>
      </c>
      <c r="D21" s="75">
        <v>4.0</v>
      </c>
      <c r="E21" s="108">
        <v>0.0</v>
      </c>
      <c r="F21" s="109">
        <v>0.2156525828389524</v>
      </c>
      <c r="G21" s="109">
        <v>0.0</v>
      </c>
      <c r="H21" s="109">
        <v>0.009061640862393286</v>
      </c>
      <c r="I21" s="109">
        <v>0.017671104037042397</v>
      </c>
      <c r="J21" s="109">
        <v>0.03053103747648676</v>
      </c>
      <c r="K21" s="109">
        <v>0.02235566488207206</v>
      </c>
      <c r="L21" s="109">
        <v>0.017182752134278684</v>
      </c>
      <c r="M21" s="109">
        <v>0.03584864708435827</v>
      </c>
      <c r="N21" s="109">
        <v>0.005462306467949645</v>
      </c>
      <c r="O21" s="109">
        <v>0.010309651280567211</v>
      </c>
      <c r="P21" s="109">
        <v>0.008048762841846331</v>
      </c>
      <c r="Q21" s="109">
        <v>0.04261322529301114</v>
      </c>
      <c r="R21" s="109">
        <v>0.03608377948198524</v>
      </c>
      <c r="S21" s="109">
        <v>0.006294313413398929</v>
      </c>
      <c r="T21" s="109">
        <v>0.002767327448994357</v>
      </c>
      <c r="U21" s="109">
        <v>0.004630299522500362</v>
      </c>
      <c r="V21" s="109">
        <v>0.013095065837071335</v>
      </c>
      <c r="W21" s="109">
        <v>0.00501012878020547</v>
      </c>
      <c r="X21" s="109">
        <v>0.0036174215019534077</v>
      </c>
      <c r="Y21" s="109">
        <v>0.0031290695991896974</v>
      </c>
      <c r="Z21" s="109">
        <v>0.03792866444798148</v>
      </c>
      <c r="AA21" s="109">
        <v>0.04006294313413399</v>
      </c>
      <c r="AB21" s="109">
        <v>0.007795543336709594</v>
      </c>
      <c r="AC21" s="109">
        <v>0.015392128490811749</v>
      </c>
    </row>
    <row r="22" ht="15.75" customHeight="1">
      <c r="A22" s="102">
        <f t="shared" si="1"/>
        <v>0.25622</v>
      </c>
      <c r="B22" s="82">
        <v>20.0</v>
      </c>
      <c r="C22" s="82">
        <v>7.0</v>
      </c>
      <c r="D22" s="81">
        <v>0.0</v>
      </c>
      <c r="E22" s="106">
        <v>0.0</v>
      </c>
      <c r="F22" s="107">
        <v>0.11873</v>
      </c>
      <c r="G22" s="107">
        <v>0.0</v>
      </c>
      <c r="H22" s="107">
        <v>0.00172</v>
      </c>
      <c r="I22" s="107">
        <v>0.00187</v>
      </c>
      <c r="J22" s="107">
        <v>2.4E-4</v>
      </c>
      <c r="K22" s="107">
        <v>2.4E-4</v>
      </c>
      <c r="L22" s="107">
        <v>0.00883</v>
      </c>
      <c r="M22" s="107">
        <v>0.01552</v>
      </c>
      <c r="N22" s="107">
        <v>1.6E-4</v>
      </c>
      <c r="O22" s="107">
        <v>1.2E-4</v>
      </c>
      <c r="P22" s="107">
        <v>0.0</v>
      </c>
      <c r="Q22" s="107">
        <v>0.0105</v>
      </c>
      <c r="R22" s="107">
        <v>0.01043</v>
      </c>
      <c r="S22" s="107">
        <v>0.02569</v>
      </c>
      <c r="T22" s="107">
        <v>0.0</v>
      </c>
      <c r="U22" s="107">
        <v>0.0</v>
      </c>
      <c r="V22" s="107">
        <v>0.00537</v>
      </c>
      <c r="W22" s="107">
        <v>0.00548</v>
      </c>
      <c r="X22" s="107">
        <v>0.0</v>
      </c>
      <c r="Y22" s="107">
        <v>0.0</v>
      </c>
      <c r="Z22" s="107">
        <v>0.02204</v>
      </c>
      <c r="AA22" s="107">
        <v>0.02019</v>
      </c>
      <c r="AB22" s="107">
        <v>0.00537</v>
      </c>
      <c r="AC22" s="107">
        <v>0.00372</v>
      </c>
    </row>
    <row r="23" ht="15.75" customHeight="1">
      <c r="A23" s="102">
        <f t="shared" si="1"/>
        <v>0.18807</v>
      </c>
      <c r="B23" s="76">
        <v>21.0</v>
      </c>
      <c r="C23" s="85">
        <v>7.0</v>
      </c>
      <c r="D23" s="75">
        <v>1.0</v>
      </c>
      <c r="E23" s="108">
        <v>0.0</v>
      </c>
      <c r="F23" s="109">
        <v>0.10553</v>
      </c>
      <c r="G23" s="109">
        <v>0.0</v>
      </c>
      <c r="H23" s="109">
        <v>3.6E-4</v>
      </c>
      <c r="I23" s="109">
        <v>5.1E-4</v>
      </c>
      <c r="J23" s="109">
        <v>1.2E-4</v>
      </c>
      <c r="K23" s="109">
        <v>0.0</v>
      </c>
      <c r="L23" s="109">
        <v>0.00506</v>
      </c>
      <c r="M23" s="109">
        <v>0.01462</v>
      </c>
      <c r="N23" s="109">
        <v>0.0</v>
      </c>
      <c r="O23" s="109">
        <v>0.0</v>
      </c>
      <c r="P23" s="109">
        <v>0.0</v>
      </c>
      <c r="Q23" s="109">
        <v>0.00177</v>
      </c>
      <c r="R23" s="109">
        <v>0.00741</v>
      </c>
      <c r="S23" s="109">
        <v>0.01675</v>
      </c>
      <c r="T23" s="109">
        <v>0.0</v>
      </c>
      <c r="U23" s="109">
        <v>0.0</v>
      </c>
      <c r="V23" s="109">
        <v>0.00186</v>
      </c>
      <c r="W23" s="109">
        <v>0.00125</v>
      </c>
      <c r="X23" s="109">
        <v>0.0</v>
      </c>
      <c r="Y23" s="109">
        <v>0.0</v>
      </c>
      <c r="Z23" s="109">
        <v>0.01827</v>
      </c>
      <c r="AA23" s="109">
        <v>0.01156</v>
      </c>
      <c r="AB23" s="109">
        <v>0.0012</v>
      </c>
      <c r="AC23" s="109">
        <v>0.0018</v>
      </c>
    </row>
    <row r="24" ht="15.75" customHeight="1">
      <c r="A24" s="102">
        <f t="shared" si="1"/>
        <v>0.1835</v>
      </c>
      <c r="B24" s="82">
        <v>22.0</v>
      </c>
      <c r="C24" s="82">
        <v>7.0</v>
      </c>
      <c r="D24" s="81">
        <v>2.0</v>
      </c>
      <c r="E24" s="106">
        <v>0.0</v>
      </c>
      <c r="F24" s="107">
        <v>0.1022</v>
      </c>
      <c r="G24" s="107">
        <v>0.0</v>
      </c>
      <c r="H24" s="107">
        <v>7.0E-4</v>
      </c>
      <c r="I24" s="107">
        <v>0.0</v>
      </c>
      <c r="J24" s="107">
        <v>1.0E-4</v>
      </c>
      <c r="K24" s="107">
        <v>0.0</v>
      </c>
      <c r="L24" s="107">
        <v>0.0054</v>
      </c>
      <c r="M24" s="107">
        <v>0.0135</v>
      </c>
      <c r="N24" s="107">
        <v>0.0</v>
      </c>
      <c r="O24" s="107">
        <v>0.0</v>
      </c>
      <c r="P24" s="107">
        <v>0.0</v>
      </c>
      <c r="Q24" s="107">
        <v>9.0E-4</v>
      </c>
      <c r="R24" s="107">
        <v>0.0071</v>
      </c>
      <c r="S24" s="107">
        <v>0.0177</v>
      </c>
      <c r="T24" s="107">
        <v>0.0</v>
      </c>
      <c r="U24" s="107">
        <v>0.0</v>
      </c>
      <c r="V24" s="107">
        <v>0.0013</v>
      </c>
      <c r="W24" s="107">
        <v>8.0E-4</v>
      </c>
      <c r="X24" s="107">
        <v>0.0</v>
      </c>
      <c r="Y24" s="107">
        <v>0.0</v>
      </c>
      <c r="Z24" s="107">
        <v>0.0189</v>
      </c>
      <c r="AA24" s="107">
        <v>0.0125</v>
      </c>
      <c r="AB24" s="107">
        <v>7.0E-4</v>
      </c>
      <c r="AC24" s="107">
        <v>0.0017</v>
      </c>
    </row>
    <row r="25" ht="15.75" customHeight="1">
      <c r="A25" s="102">
        <f t="shared" si="1"/>
        <v>0.261</v>
      </c>
      <c r="B25" s="76">
        <v>23.0</v>
      </c>
      <c r="C25" s="85">
        <v>7.0</v>
      </c>
      <c r="D25" s="75">
        <v>3.0</v>
      </c>
      <c r="E25" s="108">
        <v>0.0</v>
      </c>
      <c r="F25" s="109">
        <v>0.1218</v>
      </c>
      <c r="G25" s="109">
        <v>0.0</v>
      </c>
      <c r="H25" s="109">
        <v>0.0017</v>
      </c>
      <c r="I25" s="109">
        <v>0.0019</v>
      </c>
      <c r="J25" s="109">
        <v>1.0E-4</v>
      </c>
      <c r="K25" s="109">
        <v>4.0E-4</v>
      </c>
      <c r="L25" s="109">
        <v>0.0079</v>
      </c>
      <c r="M25" s="109">
        <v>0.0155</v>
      </c>
      <c r="N25" s="109">
        <v>2.0E-4</v>
      </c>
      <c r="O25" s="109">
        <v>0.0</v>
      </c>
      <c r="P25" s="109">
        <v>0.0</v>
      </c>
      <c r="Q25" s="109">
        <v>0.0097</v>
      </c>
      <c r="R25" s="109">
        <v>0.0104</v>
      </c>
      <c r="S25" s="109">
        <v>0.0258</v>
      </c>
      <c r="T25" s="109">
        <v>0.0</v>
      </c>
      <c r="U25" s="109">
        <v>0.0</v>
      </c>
      <c r="V25" s="109">
        <v>0.0052</v>
      </c>
      <c r="W25" s="109">
        <v>0.0054</v>
      </c>
      <c r="X25" s="109">
        <v>0.0</v>
      </c>
      <c r="Y25" s="109">
        <v>0.0</v>
      </c>
      <c r="Z25" s="109">
        <v>0.0255</v>
      </c>
      <c r="AA25" s="109">
        <v>0.0195</v>
      </c>
      <c r="AB25" s="109">
        <v>0.006</v>
      </c>
      <c r="AC25" s="109">
        <v>0.004</v>
      </c>
    </row>
    <row r="26" ht="15.75" customHeight="1">
      <c r="A26" s="102">
        <f t="shared" si="1"/>
        <v>0.1889085295</v>
      </c>
      <c r="B26" s="82">
        <v>24.0</v>
      </c>
      <c r="C26" s="82">
        <v>8.0</v>
      </c>
      <c r="D26" s="81">
        <v>0.0</v>
      </c>
      <c r="E26" s="106">
        <v>0.0</v>
      </c>
      <c r="F26" s="107">
        <v>0.07939191821596098</v>
      </c>
      <c r="G26" s="107">
        <v>0.0</v>
      </c>
      <c r="H26" s="107">
        <v>3.3393961926430876E-6</v>
      </c>
      <c r="I26" s="107">
        <v>3.3393961926430876E-6</v>
      </c>
      <c r="J26" s="107">
        <v>0.0030199272902135654</v>
      </c>
      <c r="K26" s="107">
        <v>0.00233980359897859</v>
      </c>
      <c r="L26" s="107">
        <v>0.001409225193295383</v>
      </c>
      <c r="M26" s="107">
        <v>4.6751546697003226E-5</v>
      </c>
      <c r="N26" s="107">
        <v>9.895744050865682E-4</v>
      </c>
      <c r="O26" s="107">
        <v>0.004087420939795139</v>
      </c>
      <c r="P26" s="107">
        <v>0.0010608148571962875</v>
      </c>
      <c r="Q26" s="107">
        <v>0.013428825222682069</v>
      </c>
      <c r="R26" s="107">
        <v>0.02737636998728803</v>
      </c>
      <c r="S26" s="107">
        <v>0.013800611332129667</v>
      </c>
      <c r="T26" s="107">
        <v>0.002475605710812742</v>
      </c>
      <c r="U26" s="107">
        <v>0.00347519830447724</v>
      </c>
      <c r="V26" s="107">
        <v>1.157657346782937E-4</v>
      </c>
      <c r="W26" s="107">
        <v>9.461622545822081E-5</v>
      </c>
      <c r="X26" s="107">
        <v>2.370971296776592E-4</v>
      </c>
      <c r="Y26" s="107">
        <v>1.0352128197193571E-4</v>
      </c>
      <c r="Z26" s="107">
        <v>0.01438055313758535</v>
      </c>
      <c r="AA26" s="107">
        <v>0.01679716284899473</v>
      </c>
      <c r="AB26" s="107">
        <v>0.0018244234532473402</v>
      </c>
      <c r="AC26" s="107">
        <v>0.002446664277143169</v>
      </c>
    </row>
    <row r="27" ht="15.75" customHeight="1">
      <c r="A27" s="102">
        <f t="shared" si="1"/>
        <v>0.5175308436</v>
      </c>
      <c r="B27" s="76">
        <v>25.0</v>
      </c>
      <c r="C27" s="85">
        <v>9.0</v>
      </c>
      <c r="D27" s="75">
        <v>0.0</v>
      </c>
      <c r="E27" s="108">
        <v>1.816197209957846E-6</v>
      </c>
      <c r="F27" s="109">
        <v>0.22279109554831902</v>
      </c>
      <c r="G27" s="109">
        <v>0.0</v>
      </c>
      <c r="H27" s="109">
        <v>5.412267685674381E-4</v>
      </c>
      <c r="I27" s="109">
        <v>3.8140141409114767E-4</v>
      </c>
      <c r="J27" s="109">
        <v>0.012891367796280792</v>
      </c>
      <c r="K27" s="109">
        <v>0.015454022059531312</v>
      </c>
      <c r="L27" s="109">
        <v>0.021961456662810276</v>
      </c>
      <c r="M27" s="109">
        <v>0.02970572156607053</v>
      </c>
      <c r="N27" s="109">
        <v>0.003087535256928338</v>
      </c>
      <c r="O27" s="109">
        <v>0.008165622655970477</v>
      </c>
      <c r="P27" s="109">
        <v>0.0019869197476938836</v>
      </c>
      <c r="Q27" s="109">
        <v>0.04065194215048647</v>
      </c>
      <c r="R27" s="109">
        <v>0.02931887156034951</v>
      </c>
      <c r="S27" s="109">
        <v>0.037667930134525726</v>
      </c>
      <c r="T27" s="109">
        <v>0.00497456415807454</v>
      </c>
      <c r="U27" s="109">
        <v>0.008497986745392762</v>
      </c>
      <c r="V27" s="109">
        <v>0.0021939662296290782</v>
      </c>
      <c r="W27" s="109">
        <v>0.005619314167609576</v>
      </c>
      <c r="X27" s="109">
        <v>0.002466395811122755</v>
      </c>
      <c r="Y27" s="109">
        <v>3.2509930058245446E-4</v>
      </c>
      <c r="Z27" s="109">
        <v>0.024600391208879024</v>
      </c>
      <c r="AA27" s="109">
        <v>0.02640932362999704</v>
      </c>
      <c r="AB27" s="109">
        <v>0.007933149413095872</v>
      </c>
      <c r="AC27" s="109">
        <v>0.009903723385900134</v>
      </c>
    </row>
    <row r="28" ht="15.75" customHeight="1">
      <c r="A28" s="102">
        <f t="shared" si="1"/>
        <v>0.2985894415</v>
      </c>
      <c r="B28" s="82">
        <v>26.0</v>
      </c>
      <c r="C28" s="82">
        <v>9.0</v>
      </c>
      <c r="D28" s="81">
        <v>1.0</v>
      </c>
      <c r="E28" s="106">
        <v>0.0</v>
      </c>
      <c r="F28" s="107">
        <v>0.13785362857752037</v>
      </c>
      <c r="G28" s="107">
        <v>0.0</v>
      </c>
      <c r="H28" s="107">
        <v>2.735563532792568E-4</v>
      </c>
      <c r="I28" s="107">
        <v>2.8026116585963074E-4</v>
      </c>
      <c r="J28" s="107">
        <v>0.005371895839395601</v>
      </c>
      <c r="K28" s="107">
        <v>0.0063776177264516926</v>
      </c>
      <c r="L28" s="107">
        <v>0.0068845015575279625</v>
      </c>
      <c r="M28" s="107">
        <v>0.012229578146602069</v>
      </c>
      <c r="N28" s="107">
        <v>0.0010687471253116062</v>
      </c>
      <c r="O28" s="107">
        <v>0.0028642959343357474</v>
      </c>
      <c r="P28" s="107">
        <v>8.863762231254349E-4</v>
      </c>
      <c r="Q28" s="107">
        <v>0.019355452957023494</v>
      </c>
      <c r="R28" s="107">
        <v>0.019565984072047234</v>
      </c>
      <c r="S28" s="107">
        <v>0.022923754212298503</v>
      </c>
      <c r="T28" s="107">
        <v>0.002171018313525082</v>
      </c>
      <c r="U28" s="107">
        <v>0.0033229051148333253</v>
      </c>
      <c r="V28" s="107">
        <v>0.002329251890421907</v>
      </c>
      <c r="W28" s="107">
        <v>0.0022179520015876996</v>
      </c>
      <c r="X28" s="107">
        <v>2.7892020334355596E-4</v>
      </c>
      <c r="Y28" s="107">
        <v>1.6359742696112414E-4</v>
      </c>
      <c r="Z28" s="107">
        <v>0.02109065845282427</v>
      </c>
      <c r="AA28" s="107">
        <v>0.023649214933494964</v>
      </c>
      <c r="AB28" s="107">
        <v>0.0024499385168686378</v>
      </c>
      <c r="AC28" s="107">
        <v>0.004980334784701763</v>
      </c>
    </row>
    <row r="29" ht="15.75" customHeight="1">
      <c r="A29" s="102">
        <f t="shared" si="1"/>
        <v>0.3147147257</v>
      </c>
      <c r="B29" s="76">
        <v>27.0</v>
      </c>
      <c r="C29" s="85">
        <v>9.0</v>
      </c>
      <c r="D29" s="75">
        <v>2.0</v>
      </c>
      <c r="E29" s="108">
        <v>0.0</v>
      </c>
      <c r="F29" s="109">
        <v>0.13816735112936346</v>
      </c>
      <c r="G29" s="109">
        <v>0.0</v>
      </c>
      <c r="H29" s="109">
        <v>3.355089469052508E-4</v>
      </c>
      <c r="I29" s="109">
        <v>3.4834262246993255E-4</v>
      </c>
      <c r="J29" s="109">
        <v>0.00521047227926078</v>
      </c>
      <c r="K29" s="109">
        <v>0.00664051041361103</v>
      </c>
      <c r="L29" s="109">
        <v>0.008244719859196245</v>
      </c>
      <c r="M29" s="109">
        <v>0.014934731592842476</v>
      </c>
      <c r="N29" s="109">
        <v>0.0012320328542094457</v>
      </c>
      <c r="O29" s="109">
        <v>0.0032304194778527426</v>
      </c>
      <c r="P29" s="109">
        <v>8.635230272807275E-4</v>
      </c>
      <c r="Q29" s="109">
        <v>0.022678938105016134</v>
      </c>
      <c r="R29" s="109">
        <v>0.023032780874156646</v>
      </c>
      <c r="S29" s="109">
        <v>0.023921971252566735</v>
      </c>
      <c r="T29" s="109">
        <v>0.0027464065708418892</v>
      </c>
      <c r="U29" s="109">
        <v>0.0034760926958052217</v>
      </c>
      <c r="V29" s="109">
        <v>0.0027225726019360517</v>
      </c>
      <c r="W29" s="109">
        <v>0.00250073335288941</v>
      </c>
      <c r="X29" s="109">
        <v>2.988413024347316E-4</v>
      </c>
      <c r="Y29" s="109">
        <v>1.9067175124669992E-4</v>
      </c>
      <c r="Z29" s="109">
        <v>0.022020753886770314</v>
      </c>
      <c r="AA29" s="109">
        <v>0.024338149017307128</v>
      </c>
      <c r="AB29" s="109">
        <v>0.0029609122909944265</v>
      </c>
      <c r="AC29" s="109">
        <v>0.004618289821061895</v>
      </c>
    </row>
    <row r="30" ht="15.75" customHeight="1">
      <c r="A30" s="102">
        <f t="shared" si="1"/>
        <v>0.4968600741</v>
      </c>
      <c r="B30" s="82">
        <v>28.0</v>
      </c>
      <c r="C30" s="82">
        <v>9.0</v>
      </c>
      <c r="D30" s="81">
        <v>3.0</v>
      </c>
      <c r="E30" s="106">
        <v>0.0</v>
      </c>
      <c r="F30" s="107">
        <v>0.21360117251487198</v>
      </c>
      <c r="G30" s="107">
        <v>0.0</v>
      </c>
      <c r="H30" s="107">
        <v>2.5691869988792135E-4</v>
      </c>
      <c r="I30" s="107">
        <v>4.017587723079576E-4</v>
      </c>
      <c r="J30" s="107">
        <v>0.016948012759720667</v>
      </c>
      <c r="K30" s="107">
        <v>0.018951633761531167</v>
      </c>
      <c r="L30" s="107">
        <v>0.01757910164669368</v>
      </c>
      <c r="M30" s="107">
        <v>0.026655746185015948</v>
      </c>
      <c r="N30" s="107">
        <v>0.002688162772652815</v>
      </c>
      <c r="O30" s="107">
        <v>0.007314423657211829</v>
      </c>
      <c r="P30" s="107">
        <v>0.0015639279248211052</v>
      </c>
      <c r="Q30" s="107">
        <v>0.035225450469868094</v>
      </c>
      <c r="R30" s="107">
        <v>0.026602293301146652</v>
      </c>
      <c r="S30" s="107">
        <v>0.03600827657556686</v>
      </c>
      <c r="T30" s="107">
        <v>0.004041727735149582</v>
      </c>
      <c r="U30" s="107">
        <v>0.008309337011811363</v>
      </c>
      <c r="V30" s="107">
        <v>0.001989826709199069</v>
      </c>
      <c r="W30" s="107">
        <v>0.004772825243555479</v>
      </c>
      <c r="X30" s="107">
        <v>0.002072592464867661</v>
      </c>
      <c r="Y30" s="107">
        <v>2.1898439520648332E-4</v>
      </c>
      <c r="Z30" s="107">
        <v>0.027454090869902577</v>
      </c>
      <c r="AA30" s="107">
        <v>0.025779808604190015</v>
      </c>
      <c r="AB30" s="107">
        <v>0.00803862401931201</v>
      </c>
      <c r="AC30" s="107">
        <v>0.010385378049831882</v>
      </c>
    </row>
    <row r="31" ht="15.75" customHeight="1">
      <c r="A31" s="102">
        <f t="shared" si="1"/>
        <v>0.5182979234</v>
      </c>
      <c r="B31" s="76">
        <v>29.0</v>
      </c>
      <c r="C31" s="85">
        <v>9.0</v>
      </c>
      <c r="D31" s="75">
        <v>4.0</v>
      </c>
      <c r="E31" s="108">
        <v>1.816982609659443E-6</v>
      </c>
      <c r="F31" s="109">
        <v>0.22361968373600696</v>
      </c>
      <c r="G31" s="109">
        <v>0.0</v>
      </c>
      <c r="H31" s="109">
        <v>4.1245505239269353E-4</v>
      </c>
      <c r="I31" s="109">
        <v>4.4152677414724465E-4</v>
      </c>
      <c r="J31" s="109">
        <v>0.01692882697419703</v>
      </c>
      <c r="K31" s="109">
        <v>0.016100282904192326</v>
      </c>
      <c r="L31" s="109">
        <v>0.019681555627831086</v>
      </c>
      <c r="M31" s="109">
        <v>0.02768899798860025</v>
      </c>
      <c r="N31" s="109">
        <v>0.0030561647494471832</v>
      </c>
      <c r="O31" s="109">
        <v>0.008192774586954428</v>
      </c>
      <c r="P31" s="109">
        <v>0.0017388523574440868</v>
      </c>
      <c r="Q31" s="109">
        <v>0.03892158448151493</v>
      </c>
      <c r="R31" s="109">
        <v>0.029051734945844832</v>
      </c>
      <c r="S31" s="109">
        <v>0.037486168219883965</v>
      </c>
      <c r="T31" s="109">
        <v>0.004471594202371889</v>
      </c>
      <c r="U31" s="109">
        <v>0.008272721821779443</v>
      </c>
      <c r="V31" s="109">
        <v>0.0024638284186982045</v>
      </c>
      <c r="W31" s="109">
        <v>0.005727129185646564</v>
      </c>
      <c r="X31" s="109">
        <v>0.002538324705694242</v>
      </c>
      <c r="Y31" s="109">
        <v>2.961681653744892E-4</v>
      </c>
      <c r="Z31" s="109">
        <v>0.025263326204704895</v>
      </c>
      <c r="AA31" s="109">
        <v>0.026855002970766567</v>
      </c>
      <c r="AB31" s="109">
        <v>0.008267270873950466</v>
      </c>
      <c r="AC31" s="109">
        <v>0.010820131440521982</v>
      </c>
    </row>
    <row r="32" ht="15.75" customHeight="1">
      <c r="A32" s="102">
        <f t="shared" si="1"/>
        <v>0.8354324097</v>
      </c>
      <c r="B32" s="82">
        <v>30.0</v>
      </c>
      <c r="C32" s="82">
        <v>10.0</v>
      </c>
      <c r="D32" s="81">
        <v>0.0</v>
      </c>
      <c r="E32" s="106">
        <v>0.0</v>
      </c>
      <c r="F32" s="107">
        <v>0.3178601415377234</v>
      </c>
      <c r="G32" s="107">
        <v>0.0</v>
      </c>
      <c r="H32" s="107">
        <v>0.0</v>
      </c>
      <c r="I32" s="107">
        <v>0.0</v>
      </c>
      <c r="J32" s="107">
        <v>0.04965815041381792</v>
      </c>
      <c r="K32" s="107">
        <v>0.04917836152093079</v>
      </c>
      <c r="L32" s="107">
        <v>0.0</v>
      </c>
      <c r="M32" s="107">
        <v>0.0</v>
      </c>
      <c r="N32" s="107">
        <v>0.0011994722322178242</v>
      </c>
      <c r="O32" s="107">
        <v>0.0</v>
      </c>
      <c r="P32" s="107">
        <v>0.0</v>
      </c>
      <c r="Q32" s="107">
        <v>0.09967614249730118</v>
      </c>
      <c r="R32" s="107">
        <v>0.07040902003118628</v>
      </c>
      <c r="S32" s="107">
        <v>0.010795250089960417</v>
      </c>
      <c r="T32" s="107">
        <v>8.396305625524769E-4</v>
      </c>
      <c r="U32" s="107">
        <v>0.008396305625524769</v>
      </c>
      <c r="V32" s="107">
        <v>0.0</v>
      </c>
      <c r="W32" s="107">
        <v>0.0</v>
      </c>
      <c r="X32" s="107">
        <v>4.7978889288712967E-4</v>
      </c>
      <c r="Y32" s="107">
        <v>1.1994722322178242E-4</v>
      </c>
      <c r="Z32" s="107">
        <v>0.06321218663787934</v>
      </c>
      <c r="AA32" s="107">
        <v>0.07280796449562192</v>
      </c>
      <c r="AB32" s="107">
        <v>0.050017992083483266</v>
      </c>
      <c r="AC32" s="107">
        <v>0.040782055895406025</v>
      </c>
    </row>
    <row r="33" ht="15.75" customHeight="1">
      <c r="A33" s="102">
        <f t="shared" si="1"/>
        <v>0.6708571429</v>
      </c>
      <c r="B33" s="76">
        <v>31.0</v>
      </c>
      <c r="C33" s="85">
        <v>10.0</v>
      </c>
      <c r="D33" s="75">
        <v>1.0</v>
      </c>
      <c r="E33" s="108">
        <v>0.0</v>
      </c>
      <c r="F33" s="109">
        <v>0.3403809523809524</v>
      </c>
      <c r="G33" s="109">
        <v>0.0</v>
      </c>
      <c r="H33" s="109">
        <v>0.0</v>
      </c>
      <c r="I33" s="109">
        <v>0.0</v>
      </c>
      <c r="J33" s="109">
        <v>0.03455238095238095</v>
      </c>
      <c r="K33" s="109">
        <v>0.019276190476190475</v>
      </c>
      <c r="L33" s="109">
        <v>0.004876190476190476</v>
      </c>
      <c r="M33" s="109">
        <v>0.017257142857142856</v>
      </c>
      <c r="N33" s="109">
        <v>0.004761904761904762</v>
      </c>
      <c r="O33" s="109">
        <v>0.004761904761904762</v>
      </c>
      <c r="P33" s="109">
        <v>0.0056</v>
      </c>
      <c r="Q33" s="109">
        <v>0.045676190476190474</v>
      </c>
      <c r="R33" s="109">
        <v>0.037142857142857144</v>
      </c>
      <c r="S33" s="109">
        <v>0.011771428571428572</v>
      </c>
      <c r="T33" s="109">
        <v>0.002323809523809524</v>
      </c>
      <c r="U33" s="109">
        <v>0.009752380952380952</v>
      </c>
      <c r="V33" s="109">
        <v>0.0044952380952380955</v>
      </c>
      <c r="W33" s="109">
        <v>0.008457142857142858</v>
      </c>
      <c r="X33" s="109">
        <v>0.004876190476190476</v>
      </c>
      <c r="Y33" s="109">
        <v>0.004304761904761905</v>
      </c>
      <c r="Z33" s="109">
        <v>0.03996190476190476</v>
      </c>
      <c r="AA33" s="109">
        <v>0.038247619047619044</v>
      </c>
      <c r="AB33" s="109">
        <v>0.016</v>
      </c>
      <c r="AC33" s="109">
        <v>0.01638095238095238</v>
      </c>
    </row>
    <row r="34" ht="15.75" customHeight="1">
      <c r="A34" s="102">
        <f t="shared" si="1"/>
        <v>0.7509734301</v>
      </c>
      <c r="B34" s="82">
        <v>32.0</v>
      </c>
      <c r="C34" s="82">
        <v>10.0</v>
      </c>
      <c r="D34" s="81">
        <v>2.0</v>
      </c>
      <c r="E34" s="106">
        <v>0.0</v>
      </c>
      <c r="F34" s="107">
        <v>0.2540180792123364</v>
      </c>
      <c r="G34" s="107">
        <v>0.0</v>
      </c>
      <c r="H34" s="107">
        <v>0.005969227602531776</v>
      </c>
      <c r="I34" s="107">
        <v>0.013722362304670749</v>
      </c>
      <c r="J34" s="107">
        <v>0.04699909089349732</v>
      </c>
      <c r="K34" s="107">
        <v>0.04022367450556613</v>
      </c>
      <c r="L34" s="107">
        <v>0.012830408754867151</v>
      </c>
      <c r="M34" s="107">
        <v>0.03267637523799722</v>
      </c>
      <c r="N34" s="107">
        <v>0.007530146314688074</v>
      </c>
      <c r="O34" s="107">
        <v>0.009416971131580302</v>
      </c>
      <c r="P34" s="107">
        <v>0.005711933309319199</v>
      </c>
      <c r="Q34" s="107">
        <v>0.051939141323178784</v>
      </c>
      <c r="R34" s="107">
        <v>0.04814833873651349</v>
      </c>
      <c r="S34" s="107">
        <v>0.03598689514399904</v>
      </c>
      <c r="T34" s="107">
        <v>7.890358325185681E-4</v>
      </c>
      <c r="U34" s="107">
        <v>0.003259061047359303</v>
      </c>
      <c r="V34" s="107">
        <v>0.018044906430642035</v>
      </c>
      <c r="W34" s="107">
        <v>0.009639959519031202</v>
      </c>
      <c r="X34" s="107">
        <v>0.006500969141837768</v>
      </c>
      <c r="Y34" s="107">
        <v>0.0049743563354431464</v>
      </c>
      <c r="Z34" s="107">
        <v>0.04799396216058594</v>
      </c>
      <c r="AA34" s="107">
        <v>0.04511226607660509</v>
      </c>
      <c r="AB34" s="107">
        <v>0.02488893463009657</v>
      </c>
      <c r="AC34" s="107">
        <v>0.024597334431122317</v>
      </c>
    </row>
    <row r="35" ht="15.75" customHeight="1">
      <c r="A35" s="102">
        <f t="shared" si="1"/>
        <v>0.6114552766</v>
      </c>
      <c r="B35" s="76">
        <v>33.0</v>
      </c>
      <c r="C35" s="85">
        <v>10.0</v>
      </c>
      <c r="D35" s="75">
        <v>3.0</v>
      </c>
      <c r="E35" s="108">
        <v>0.0</v>
      </c>
      <c r="F35" s="109">
        <v>0.2854254972285621</v>
      </c>
      <c r="G35" s="109">
        <v>0.0</v>
      </c>
      <c r="H35" s="109">
        <v>6.521030322791E-5</v>
      </c>
      <c r="I35" s="109">
        <v>0.0</v>
      </c>
      <c r="J35" s="109">
        <v>0.029779371807412237</v>
      </c>
      <c r="K35" s="109">
        <v>0.02225845016845995</v>
      </c>
      <c r="L35" s="109">
        <v>0.0036517769807629607</v>
      </c>
      <c r="M35" s="109">
        <v>0.011585697206825346</v>
      </c>
      <c r="N35" s="109">
        <v>0.008238234974459299</v>
      </c>
      <c r="O35" s="109">
        <v>0.0074122378002391045</v>
      </c>
      <c r="P35" s="109">
        <v>0.005195087490490164</v>
      </c>
      <c r="Q35" s="109">
        <v>0.042082382349744596</v>
      </c>
      <c r="R35" s="109">
        <v>0.03877839365286382</v>
      </c>
      <c r="S35" s="109">
        <v>0.018693620258667536</v>
      </c>
      <c r="T35" s="109">
        <v>0.002108466471035757</v>
      </c>
      <c r="U35" s="109">
        <v>0.0037821975872187807</v>
      </c>
      <c r="V35" s="109">
        <v>0.007216606890555375</v>
      </c>
      <c r="W35" s="109">
        <v>0.004608194761438974</v>
      </c>
      <c r="X35" s="109">
        <v>0.0066949244647320945</v>
      </c>
      <c r="Y35" s="109">
        <v>0.004260406477556787</v>
      </c>
      <c r="Z35" s="109">
        <v>0.03569177263340941</v>
      </c>
      <c r="AA35" s="109">
        <v>0.03780023910444517</v>
      </c>
      <c r="AB35" s="109">
        <v>0.01834583197478535</v>
      </c>
      <c r="AC35" s="109">
        <v>0.017780676013476795</v>
      </c>
    </row>
    <row r="36" ht="15.75" customHeight="1">
      <c r="A36" s="102">
        <f t="shared" si="1"/>
        <v>0.8400412797</v>
      </c>
      <c r="B36" s="82">
        <v>34.0</v>
      </c>
      <c r="C36" s="82">
        <v>10.0</v>
      </c>
      <c r="D36" s="81">
        <v>4.0</v>
      </c>
      <c r="E36" s="106">
        <v>0.0</v>
      </c>
      <c r="F36" s="107">
        <v>0.32327141382868935</v>
      </c>
      <c r="G36" s="107">
        <v>0.0</v>
      </c>
      <c r="H36" s="107">
        <v>0.0</v>
      </c>
      <c r="I36" s="107">
        <v>0.0</v>
      </c>
      <c r="J36" s="107">
        <v>0.04618163054695562</v>
      </c>
      <c r="K36" s="107">
        <v>0.045794633642930856</v>
      </c>
      <c r="L36" s="107">
        <v>0.0</v>
      </c>
      <c r="M36" s="107">
        <v>0.0</v>
      </c>
      <c r="N36" s="107">
        <v>0.0012899896800825593</v>
      </c>
      <c r="O36" s="107">
        <v>0.0</v>
      </c>
      <c r="P36" s="107">
        <v>0.0</v>
      </c>
      <c r="Q36" s="107">
        <v>0.09623323013415892</v>
      </c>
      <c r="R36" s="107">
        <v>0.0813983488132095</v>
      </c>
      <c r="S36" s="107">
        <v>0.010835913312693499</v>
      </c>
      <c r="T36" s="107">
        <v>0.0010319917440660474</v>
      </c>
      <c r="U36" s="107">
        <v>0.006578947368421052</v>
      </c>
      <c r="V36" s="107">
        <v>0.0</v>
      </c>
      <c r="W36" s="107">
        <v>0.0</v>
      </c>
      <c r="X36" s="107">
        <v>2.5799793601651185E-4</v>
      </c>
      <c r="Y36" s="107">
        <v>0.0</v>
      </c>
      <c r="Z36" s="107">
        <v>0.06488648090815273</v>
      </c>
      <c r="AA36" s="107">
        <v>0.07443240454076368</v>
      </c>
      <c r="AB36" s="107">
        <v>0.04824561403508772</v>
      </c>
      <c r="AC36" s="107">
        <v>0.03960268317853457</v>
      </c>
    </row>
    <row r="37" ht="15.75" customHeight="1">
      <c r="A37" s="102">
        <f t="shared" si="1"/>
        <v>0.728838898</v>
      </c>
      <c r="B37" s="76">
        <v>35.0</v>
      </c>
      <c r="C37" s="85">
        <v>10.0</v>
      </c>
      <c r="D37" s="75">
        <v>5.0</v>
      </c>
      <c r="E37" s="108">
        <v>0.0</v>
      </c>
      <c r="F37" s="109">
        <v>0.26354381718516406</v>
      </c>
      <c r="G37" s="109">
        <v>0.0</v>
      </c>
      <c r="H37" s="109">
        <v>0.0</v>
      </c>
      <c r="I37" s="109">
        <v>0.0</v>
      </c>
      <c r="J37" s="109">
        <v>0.04200185092902399</v>
      </c>
      <c r="K37" s="109">
        <v>0.03822880330319641</v>
      </c>
      <c r="L37" s="109">
        <v>0.0</v>
      </c>
      <c r="M37" s="109">
        <v>0.0</v>
      </c>
      <c r="N37" s="109">
        <v>0.01139033245532854</v>
      </c>
      <c r="O37" s="109">
        <v>0.0016373602904534777</v>
      </c>
      <c r="P37" s="109">
        <v>4.2713746707482024E-4</v>
      </c>
      <c r="Q37" s="109">
        <v>0.10471986901117676</v>
      </c>
      <c r="R37" s="109">
        <v>0.08777674948387557</v>
      </c>
      <c r="S37" s="109">
        <v>0.02868939987185876</v>
      </c>
      <c r="T37" s="109">
        <v>2.847583113832135E-4</v>
      </c>
      <c r="U37" s="109">
        <v>0.006407062006122304</v>
      </c>
      <c r="V37" s="109">
        <v>0.0</v>
      </c>
      <c r="W37" s="109">
        <v>0.0</v>
      </c>
      <c r="X37" s="109">
        <v>1.4237915569160676E-4</v>
      </c>
      <c r="Y37" s="109">
        <v>7.118957784580338E-5</v>
      </c>
      <c r="Z37" s="109">
        <v>0.03239125791984054</v>
      </c>
      <c r="AA37" s="109">
        <v>0.03360148074321919</v>
      </c>
      <c r="AB37" s="109">
        <v>0.03915426781519186</v>
      </c>
      <c r="AC37" s="109">
        <v>0.03837118245888802</v>
      </c>
    </row>
    <row r="38" ht="15.75" customHeight="1">
      <c r="A38" s="102">
        <f t="shared" si="1"/>
        <v>0.6839300692</v>
      </c>
      <c r="B38" s="82">
        <v>36.0</v>
      </c>
      <c r="C38" s="82">
        <v>10.0</v>
      </c>
      <c r="D38" s="81">
        <v>6.0</v>
      </c>
      <c r="E38" s="106">
        <v>1.6446556913310198E-5</v>
      </c>
      <c r="F38" s="107">
        <v>0.2601516372547407</v>
      </c>
      <c r="G38" s="107">
        <v>0.0</v>
      </c>
      <c r="H38" s="107">
        <v>0.0013815107807180567</v>
      </c>
      <c r="I38" s="107">
        <v>0.0018091212604641217</v>
      </c>
      <c r="J38" s="107">
        <v>0.04075456803118267</v>
      </c>
      <c r="K38" s="107">
        <v>0.0325806292452675</v>
      </c>
      <c r="L38" s="107">
        <v>0.01577224807986448</v>
      </c>
      <c r="M38" s="107">
        <v>0.03323849152179991</v>
      </c>
      <c r="N38" s="107">
        <v>0.008585102708747924</v>
      </c>
      <c r="O38" s="107">
        <v>0.009719915135766328</v>
      </c>
      <c r="P38" s="107">
        <v>0.006808874562110422</v>
      </c>
      <c r="Q38" s="107">
        <v>0.046099699028008485</v>
      </c>
      <c r="R38" s="107">
        <v>0.03787642057135339</v>
      </c>
      <c r="S38" s="107">
        <v>0.035557456046576646</v>
      </c>
      <c r="T38" s="107">
        <v>0.0020393730572504645</v>
      </c>
      <c r="U38" s="107">
        <v>0.003223525155008799</v>
      </c>
      <c r="V38" s="107">
        <v>0.00830551124122165</v>
      </c>
      <c r="W38" s="107">
        <v>0.0074009506109895895</v>
      </c>
      <c r="X38" s="107">
        <v>0.0074338437248162095</v>
      </c>
      <c r="Y38" s="107">
        <v>0.004358337582027203</v>
      </c>
      <c r="Z38" s="107">
        <v>0.04035985066526323</v>
      </c>
      <c r="AA38" s="107">
        <v>0.04040919033600316</v>
      </c>
      <c r="AB38" s="107">
        <v>0.017860960807854875</v>
      </c>
      <c r="AC38" s="107">
        <v>0.02218640527605546</v>
      </c>
    </row>
    <row r="39" ht="15.75" customHeight="1">
      <c r="A39" s="102">
        <f t="shared" si="1"/>
        <v>0.7461030427</v>
      </c>
      <c r="B39" s="76">
        <v>37.0</v>
      </c>
      <c r="C39" s="85">
        <v>10.0</v>
      </c>
      <c r="D39" s="75">
        <v>7.0</v>
      </c>
      <c r="E39" s="108">
        <v>3.3271780539335565E-5</v>
      </c>
      <c r="F39" s="109">
        <v>0.25644224850692887</v>
      </c>
      <c r="G39" s="109">
        <v>0.0</v>
      </c>
      <c r="H39" s="109">
        <v>0.005456572008451032</v>
      </c>
      <c r="I39" s="109">
        <v>0.012693184275756516</v>
      </c>
      <c r="J39" s="109">
        <v>0.04668030809668779</v>
      </c>
      <c r="K39" s="109">
        <v>0.03706476352081982</v>
      </c>
      <c r="L39" s="109">
        <v>0.012726456056295852</v>
      </c>
      <c r="M39" s="109">
        <v>0.034902097785763</v>
      </c>
      <c r="N39" s="109">
        <v>0.006637720217597445</v>
      </c>
      <c r="O39" s="109">
        <v>0.00989835471045233</v>
      </c>
      <c r="P39" s="109">
        <v>0.005040674751709337</v>
      </c>
      <c r="Q39" s="109">
        <v>0.051155362579228425</v>
      </c>
      <c r="R39" s="109">
        <v>0.048709886709587265</v>
      </c>
      <c r="S39" s="109">
        <v>0.036765317495965795</v>
      </c>
      <c r="T39" s="109">
        <v>8.817021842923924E-4</v>
      </c>
      <c r="U39" s="109">
        <v>0.0029279166874615296</v>
      </c>
      <c r="V39" s="109">
        <v>0.01834938696744356</v>
      </c>
      <c r="W39" s="109">
        <v>0.0084676681472609</v>
      </c>
      <c r="X39" s="109">
        <v>0.006487997205170435</v>
      </c>
      <c r="Y39" s="109">
        <v>0.004641413385237311</v>
      </c>
      <c r="Z39" s="109">
        <v>0.04714611302423849</v>
      </c>
      <c r="AA39" s="109">
        <v>0.04463409359351866</v>
      </c>
      <c r="AB39" s="109">
        <v>0.02460448170883865</v>
      </c>
      <c r="AC39" s="109">
        <v>0.023756051305085592</v>
      </c>
    </row>
    <row r="40" ht="15.75" customHeight="1">
      <c r="A40" s="102">
        <f t="shared" si="1"/>
        <v>0.7471686207</v>
      </c>
      <c r="B40" s="82">
        <v>38.0</v>
      </c>
      <c r="C40" s="82">
        <v>10.0</v>
      </c>
      <c r="D40" s="81">
        <v>8.0</v>
      </c>
      <c r="E40" s="106">
        <v>4.981899099936896E-5</v>
      </c>
      <c r="F40" s="107">
        <v>0.2540104287754492</v>
      </c>
      <c r="G40" s="107">
        <v>0.0</v>
      </c>
      <c r="H40" s="107">
        <v>0.004716197814606928</v>
      </c>
      <c r="I40" s="107">
        <v>0.013334883257497758</v>
      </c>
      <c r="J40" s="107">
        <v>0.04545152612175762</v>
      </c>
      <c r="K40" s="107">
        <v>0.03754691288319107</v>
      </c>
      <c r="L40" s="107">
        <v>0.013251851605832143</v>
      </c>
      <c r="M40" s="107">
        <v>0.03400976452223588</v>
      </c>
      <c r="N40" s="107">
        <v>0.00767212461390282</v>
      </c>
      <c r="O40" s="107">
        <v>0.009316151316881996</v>
      </c>
      <c r="P40" s="107">
        <v>0.004932080108937527</v>
      </c>
      <c r="Q40" s="107">
        <v>0.05221030256733867</v>
      </c>
      <c r="R40" s="107">
        <v>0.049453651732040256</v>
      </c>
      <c r="S40" s="107">
        <v>0.03646750141153808</v>
      </c>
      <c r="T40" s="107">
        <v>0.001228868444651101</v>
      </c>
      <c r="U40" s="107">
        <v>0.003487329369955827</v>
      </c>
      <c r="V40" s="107">
        <v>0.018266963366435286</v>
      </c>
      <c r="W40" s="107">
        <v>0.007971038559899033</v>
      </c>
      <c r="X40" s="107">
        <v>0.006476468829917965</v>
      </c>
      <c r="Y40" s="107">
        <v>0.004367464877611345</v>
      </c>
      <c r="Z40" s="107">
        <v>0.04849048457271912</v>
      </c>
      <c r="AA40" s="107">
        <v>0.0457338337374207</v>
      </c>
      <c r="AB40" s="107">
        <v>0.025673386695008137</v>
      </c>
      <c r="AC40" s="107">
        <v>0.023049586502374705</v>
      </c>
    </row>
    <row r="41" ht="15.75" customHeight="1">
      <c r="A41" s="102">
        <f t="shared" si="1"/>
        <v>0.7456834532</v>
      </c>
      <c r="B41" s="76">
        <v>39.0</v>
      </c>
      <c r="C41" s="85">
        <v>10.0</v>
      </c>
      <c r="D41" s="75">
        <v>9.0</v>
      </c>
      <c r="E41" s="108">
        <v>7.194244604316547E-5</v>
      </c>
      <c r="F41" s="109">
        <v>0.2641726618705036</v>
      </c>
      <c r="G41" s="109">
        <v>0.0</v>
      </c>
      <c r="H41" s="109">
        <v>0.0</v>
      </c>
      <c r="I41" s="109">
        <v>0.0</v>
      </c>
      <c r="J41" s="109">
        <v>0.04669064748201439</v>
      </c>
      <c r="K41" s="109">
        <v>0.03446043165467626</v>
      </c>
      <c r="L41" s="109">
        <v>0.0</v>
      </c>
      <c r="M41" s="109">
        <v>0.0</v>
      </c>
      <c r="N41" s="109">
        <v>0.009568345323741007</v>
      </c>
      <c r="O41" s="109">
        <v>0.0012949640287769784</v>
      </c>
      <c r="P41" s="109">
        <v>2.158273381294964E-4</v>
      </c>
      <c r="Q41" s="109">
        <v>0.10776978417266186</v>
      </c>
      <c r="R41" s="109">
        <v>0.09064748201438849</v>
      </c>
      <c r="S41" s="109">
        <v>0.030215827338129497</v>
      </c>
      <c r="T41" s="109">
        <v>5.755395683453237E-4</v>
      </c>
      <c r="U41" s="109">
        <v>0.007050359712230216</v>
      </c>
      <c r="V41" s="109">
        <v>0.0</v>
      </c>
      <c r="W41" s="109">
        <v>0.0</v>
      </c>
      <c r="X41" s="109">
        <v>4.316546762589928E-4</v>
      </c>
      <c r="Y41" s="109">
        <v>7.194244604316547E-5</v>
      </c>
      <c r="Z41" s="109">
        <v>0.033525179856115105</v>
      </c>
      <c r="AA41" s="109">
        <v>0.03784172661870504</v>
      </c>
      <c r="AB41" s="109">
        <v>0.038345323741007194</v>
      </c>
      <c r="AC41" s="109">
        <v>0.042733812949640286</v>
      </c>
    </row>
    <row r="42" ht="15.75" customHeight="1">
      <c r="A42" s="102">
        <f t="shared" si="1"/>
        <v>0.6845918452</v>
      </c>
      <c r="B42" s="82">
        <v>40.0</v>
      </c>
      <c r="C42" s="82">
        <v>10.0</v>
      </c>
      <c r="D42" s="81">
        <v>10.0</v>
      </c>
      <c r="E42" s="106">
        <v>1.654122901331569E-5</v>
      </c>
      <c r="F42" s="107">
        <v>0.2619138201968406</v>
      </c>
      <c r="G42" s="107">
        <v>0.0</v>
      </c>
      <c r="H42" s="107">
        <v>0.001273674634025308</v>
      </c>
      <c r="I42" s="107">
        <v>0.0021669010007443553</v>
      </c>
      <c r="J42" s="107">
        <v>0.04012902158630386</v>
      </c>
      <c r="K42" s="107">
        <v>0.033926060706310476</v>
      </c>
      <c r="L42" s="107">
        <v>0.014837482424944173</v>
      </c>
      <c r="M42" s="107">
        <v>0.031047886857993548</v>
      </c>
      <c r="N42" s="107">
        <v>0.008105202216524688</v>
      </c>
      <c r="O42" s="107">
        <v>0.010222479530229096</v>
      </c>
      <c r="P42" s="107">
        <v>0.006533785460259697</v>
      </c>
      <c r="Q42" s="107">
        <v>0.04583574559589777</v>
      </c>
      <c r="R42" s="107">
        <v>0.03763129600529319</v>
      </c>
      <c r="S42" s="107">
        <v>0.0333140352328178</v>
      </c>
      <c r="T42" s="107">
        <v>0.00191878256554462</v>
      </c>
      <c r="U42" s="107">
        <v>0.004151848482342238</v>
      </c>
      <c r="V42" s="107">
        <v>0.008932263667190472</v>
      </c>
      <c r="W42" s="107">
        <v>0.00671573897940617</v>
      </c>
      <c r="X42" s="107">
        <v>0.00683152758249938</v>
      </c>
      <c r="Y42" s="107">
        <v>0.00395335373418245</v>
      </c>
      <c r="Z42" s="107">
        <v>0.04204780415184848</v>
      </c>
      <c r="AA42" s="107">
        <v>0.04163427342651559</v>
      </c>
      <c r="AB42" s="107">
        <v>0.01907203705235299</v>
      </c>
      <c r="AC42" s="107">
        <v>0.02238028285501613</v>
      </c>
    </row>
    <row r="43" ht="15.75" customHeight="1">
      <c r="A43" s="102">
        <f t="shared" si="1"/>
        <v>0.6793388962</v>
      </c>
      <c r="B43" s="76">
        <v>41.0</v>
      </c>
      <c r="C43" s="85">
        <v>10.0</v>
      </c>
      <c r="D43" s="75">
        <v>11.0</v>
      </c>
      <c r="E43" s="108">
        <v>0.0</v>
      </c>
      <c r="F43" s="109">
        <v>0.25944779148812785</v>
      </c>
      <c r="G43" s="109">
        <v>0.0</v>
      </c>
      <c r="H43" s="109">
        <v>4.993717581107639E-4</v>
      </c>
      <c r="I43" s="109">
        <v>0.0019330519668803762</v>
      </c>
      <c r="J43" s="109">
        <v>0.040110828312767806</v>
      </c>
      <c r="K43" s="109">
        <v>0.03117046296594607</v>
      </c>
      <c r="L43" s="109">
        <v>0.016044331325107124</v>
      </c>
      <c r="M43" s="109">
        <v>0.03363510422371855</v>
      </c>
      <c r="N43" s="109">
        <v>0.007603337736396147</v>
      </c>
      <c r="O43" s="109">
        <v>0.00984245626469925</v>
      </c>
      <c r="P43" s="109">
        <v>0.006572376687393279</v>
      </c>
      <c r="Q43" s="109">
        <v>0.046940945262411805</v>
      </c>
      <c r="R43" s="109">
        <v>0.03864493057121686</v>
      </c>
      <c r="S43" s="109">
        <v>0.03176648732240085</v>
      </c>
      <c r="T43" s="109">
        <v>0.0027223815200231967</v>
      </c>
      <c r="U43" s="109">
        <v>0.0036244724379007054</v>
      </c>
      <c r="V43" s="109">
        <v>0.008666516318180354</v>
      </c>
      <c r="W43" s="109">
        <v>0.007989948129772223</v>
      </c>
      <c r="X43" s="109">
        <v>0.006781790650471987</v>
      </c>
      <c r="Y43" s="109">
        <v>0.004220496794355488</v>
      </c>
      <c r="Z43" s="109">
        <v>0.04099681046425465</v>
      </c>
      <c r="AA43" s="109">
        <v>0.04017526337833049</v>
      </c>
      <c r="AB43" s="109">
        <v>0.01786462192725281</v>
      </c>
      <c r="AC43" s="109">
        <v>0.022085118721608298</v>
      </c>
    </row>
    <row r="44" ht="15.75" customHeight="1">
      <c r="A44" s="102">
        <f t="shared" si="1"/>
        <v>0.6853500874</v>
      </c>
      <c r="B44" s="82">
        <v>42.0</v>
      </c>
      <c r="C44" s="82">
        <v>10.0</v>
      </c>
      <c r="D44" s="81">
        <v>12.0</v>
      </c>
      <c r="E44" s="106">
        <v>1.649022129876983E-5</v>
      </c>
      <c r="F44" s="107">
        <v>0.2610402031595264</v>
      </c>
      <c r="G44" s="107">
        <v>0.0</v>
      </c>
      <c r="H44" s="107">
        <v>0.001368688367797896</v>
      </c>
      <c r="I44" s="107">
        <v>0.0019953167771511494</v>
      </c>
      <c r="J44" s="107">
        <v>0.04101118037004057</v>
      </c>
      <c r="K44" s="107">
        <v>0.03378846344117938</v>
      </c>
      <c r="L44" s="107">
        <v>0.01574816134032519</v>
      </c>
      <c r="M44" s="107">
        <v>0.0326836186141618</v>
      </c>
      <c r="N44" s="107">
        <v>0.00878928795224432</v>
      </c>
      <c r="O44" s="107">
        <v>0.009927113221859437</v>
      </c>
      <c r="P44" s="107">
        <v>0.006975363609379638</v>
      </c>
      <c r="Q44" s="107">
        <v>0.04574387388278751</v>
      </c>
      <c r="R44" s="107">
        <v>0.037911018765871836</v>
      </c>
      <c r="S44" s="107">
        <v>0.033392698130008905</v>
      </c>
      <c r="T44" s="107">
        <v>0.0014016688103954354</v>
      </c>
      <c r="U44" s="107">
        <v>0.00385871178391214</v>
      </c>
      <c r="V44" s="107">
        <v>0.009267504369908645</v>
      </c>
      <c r="W44" s="107">
        <v>0.0053923023646977345</v>
      </c>
      <c r="X44" s="107">
        <v>0.00682695161769071</v>
      </c>
      <c r="Y44" s="107">
        <v>0.004287457537680155</v>
      </c>
      <c r="Z44" s="107">
        <v>0.04272616338511263</v>
      </c>
      <c r="AA44" s="107">
        <v>0.04056594439497378</v>
      </c>
      <c r="AB44" s="107">
        <v>0.018716401174103756</v>
      </c>
      <c r="AC44" s="107">
        <v>0.021915504106065103</v>
      </c>
    </row>
    <row r="45" ht="15.75" customHeight="1">
      <c r="A45" s="102">
        <f t="shared" si="1"/>
        <v>0.685245204</v>
      </c>
      <c r="B45" s="76">
        <v>43.0</v>
      </c>
      <c r="C45" s="85">
        <v>10.0</v>
      </c>
      <c r="D45" s="75">
        <v>13.0</v>
      </c>
      <c r="E45" s="108">
        <v>0.0</v>
      </c>
      <c r="F45" s="109">
        <v>0.2582334839258823</v>
      </c>
      <c r="G45" s="109">
        <v>0.0</v>
      </c>
      <c r="H45" s="109">
        <v>0.0012112878936685655</v>
      </c>
      <c r="I45" s="109">
        <v>0.0019642506383814574</v>
      </c>
      <c r="J45" s="109">
        <v>0.040103450533621424</v>
      </c>
      <c r="K45" s="109">
        <v>0.03406337982059844</v>
      </c>
      <c r="L45" s="109">
        <v>0.016270542787926407</v>
      </c>
      <c r="M45" s="109">
        <v>0.033523210895043544</v>
      </c>
      <c r="N45" s="109">
        <v>0.00869180907483795</v>
      </c>
      <c r="O45" s="109">
        <v>0.01027957834086296</v>
      </c>
      <c r="P45" s="109">
        <v>0.006645714659857265</v>
      </c>
      <c r="Q45" s="109">
        <v>0.04588162116152688</v>
      </c>
      <c r="R45" s="109">
        <v>0.03797551234204151</v>
      </c>
      <c r="S45" s="109">
        <v>0.03591304917174098</v>
      </c>
      <c r="T45" s="109">
        <v>0.0018169318405028482</v>
      </c>
      <c r="U45" s="109">
        <v>0.0031919072873698683</v>
      </c>
      <c r="V45" s="109">
        <v>0.008462646500360113</v>
      </c>
      <c r="W45" s="109">
        <v>0.007578733713088457</v>
      </c>
      <c r="X45" s="109">
        <v>0.006956721010934329</v>
      </c>
      <c r="Y45" s="109">
        <v>0.004059451319321679</v>
      </c>
      <c r="Z45" s="109">
        <v>0.042264126235841026</v>
      </c>
      <c r="AA45" s="109">
        <v>0.04000523800170235</v>
      </c>
      <c r="AB45" s="109">
        <v>0.018087474628429256</v>
      </c>
      <c r="AC45" s="109">
        <v>0.022065082171151707</v>
      </c>
    </row>
    <row r="46" ht="15.75" customHeight="1">
      <c r="A46" s="102">
        <f t="shared" si="1"/>
        <v>0.831361661</v>
      </c>
      <c r="B46" s="82">
        <v>44.0</v>
      </c>
      <c r="C46" s="82">
        <v>10.0</v>
      </c>
      <c r="D46" s="81">
        <v>14.0</v>
      </c>
      <c r="E46" s="106">
        <v>0.0</v>
      </c>
      <c r="F46" s="107">
        <v>0.32472235634958957</v>
      </c>
      <c r="G46" s="107">
        <v>0.0</v>
      </c>
      <c r="H46" s="107">
        <v>0.0</v>
      </c>
      <c r="I46" s="107">
        <v>0.0</v>
      </c>
      <c r="J46" s="107">
        <v>0.04949299855142443</v>
      </c>
      <c r="K46" s="107">
        <v>0.043095123128923225</v>
      </c>
      <c r="L46" s="107">
        <v>0.0</v>
      </c>
      <c r="M46" s="107">
        <v>0.0</v>
      </c>
      <c r="N46" s="107">
        <v>0.0016900048285852245</v>
      </c>
      <c r="O46" s="107">
        <v>0.0</v>
      </c>
      <c r="P46" s="107">
        <v>0.0</v>
      </c>
      <c r="Q46" s="107">
        <v>0.09657170449058426</v>
      </c>
      <c r="R46" s="107">
        <v>0.07146306132303235</v>
      </c>
      <c r="S46" s="107">
        <v>0.009898599710284886</v>
      </c>
      <c r="T46" s="107">
        <v>0.0012071463061323032</v>
      </c>
      <c r="U46" s="107">
        <v>0.009053597295992274</v>
      </c>
      <c r="V46" s="107">
        <v>0.0</v>
      </c>
      <c r="W46" s="107">
        <v>0.0</v>
      </c>
      <c r="X46" s="107">
        <v>8.450024142926122E-4</v>
      </c>
      <c r="Y46" s="107">
        <v>0.0</v>
      </c>
      <c r="Z46" s="107">
        <v>0.06651376146788991</v>
      </c>
      <c r="AA46" s="107">
        <v>0.07242877836793819</v>
      </c>
      <c r="AB46" s="107">
        <v>0.048889425398358284</v>
      </c>
      <c r="AC46" s="107">
        <v>0.035490101400289714</v>
      </c>
    </row>
    <row r="47" ht="15.75" customHeight="1">
      <c r="A47" s="102">
        <f t="shared" si="1"/>
        <v>0.6716250979</v>
      </c>
      <c r="B47" s="76">
        <v>45.0</v>
      </c>
      <c r="C47" s="85">
        <v>10.0</v>
      </c>
      <c r="D47" s="75">
        <v>15.0</v>
      </c>
      <c r="E47" s="108">
        <v>1.5977758959528338E-5</v>
      </c>
      <c r="F47" s="109">
        <v>0.2579129851247064</v>
      </c>
      <c r="G47" s="109">
        <v>0.0</v>
      </c>
      <c r="H47" s="109">
        <v>9.426877786121719E-4</v>
      </c>
      <c r="I47" s="109">
        <v>0.0018374422803457587</v>
      </c>
      <c r="J47" s="109">
        <v>0.03714828958090338</v>
      </c>
      <c r="K47" s="109">
        <v>0.031268474283796956</v>
      </c>
      <c r="L47" s="109">
        <v>0.016025692236406923</v>
      </c>
      <c r="M47" s="109">
        <v>0.0336651381277262</v>
      </c>
      <c r="N47" s="109">
        <v>0.008228545864157093</v>
      </c>
      <c r="O47" s="109">
        <v>0.009666544170514643</v>
      </c>
      <c r="P47" s="109">
        <v>0.007094124978030581</v>
      </c>
      <c r="Q47" s="109">
        <v>0.04734209979708246</v>
      </c>
      <c r="R47" s="109">
        <v>0.03754773355489159</v>
      </c>
      <c r="S47" s="109">
        <v>0.03149216290923035</v>
      </c>
      <c r="T47" s="109">
        <v>0.0022528640132934955</v>
      </c>
      <c r="U47" s="109">
        <v>0.002939907648553214</v>
      </c>
      <c r="V47" s="109">
        <v>0.008372345694792848</v>
      </c>
      <c r="W47" s="109">
        <v>0.006359148065892278</v>
      </c>
      <c r="X47" s="109">
        <v>0.006279259271094636</v>
      </c>
      <c r="Y47" s="109">
        <v>0.004457794749708406</v>
      </c>
      <c r="Z47" s="109">
        <v>0.04013613050633518</v>
      </c>
      <c r="AA47" s="109">
        <v>0.041174684838704526</v>
      </c>
      <c r="AB47" s="109">
        <v>0.017160113122533432</v>
      </c>
      <c r="AC47" s="109">
        <v>0.022304951507501558</v>
      </c>
    </row>
    <row r="48" ht="15.75" customHeight="1">
      <c r="A48" s="102">
        <f t="shared" si="1"/>
        <v>0.7552185764</v>
      </c>
      <c r="B48" s="82">
        <v>46.0</v>
      </c>
      <c r="C48" s="82">
        <v>10.0</v>
      </c>
      <c r="D48" s="81">
        <v>16.0</v>
      </c>
      <c r="E48" s="106">
        <v>3.4502984508159955E-5</v>
      </c>
      <c r="F48" s="107">
        <v>0.25432149880964705</v>
      </c>
      <c r="G48" s="107">
        <v>0.0</v>
      </c>
      <c r="H48" s="107">
        <v>0.005934513335403512</v>
      </c>
      <c r="I48" s="107">
        <v>0.013870199772280302</v>
      </c>
      <c r="J48" s="107">
        <v>0.048597453679743295</v>
      </c>
      <c r="K48" s="107">
        <v>0.03890211503295035</v>
      </c>
      <c r="L48" s="107">
        <v>0.013283649035641583</v>
      </c>
      <c r="M48" s="107">
        <v>0.03246730842217852</v>
      </c>
      <c r="N48" s="107">
        <v>0.00746989614601663</v>
      </c>
      <c r="O48" s="107">
        <v>0.009660835662284787</v>
      </c>
      <c r="P48" s="107">
        <v>0.005744746920608633</v>
      </c>
      <c r="Q48" s="107">
        <v>0.051081668564330815</v>
      </c>
      <c r="R48" s="107">
        <v>0.04923575889314426</v>
      </c>
      <c r="S48" s="107">
        <v>0.037418486699099474</v>
      </c>
      <c r="T48" s="107">
        <v>9.488320739743988E-4</v>
      </c>
      <c r="U48" s="107">
        <v>0.0033640409895455956</v>
      </c>
      <c r="V48" s="107">
        <v>0.017406755684366698</v>
      </c>
      <c r="W48" s="107">
        <v>0.009833350584825587</v>
      </c>
      <c r="X48" s="107">
        <v>0.006296794672739192</v>
      </c>
      <c r="Y48" s="107">
        <v>0.004226615602249594</v>
      </c>
      <c r="Z48" s="107">
        <v>0.04966704619949626</v>
      </c>
      <c r="AA48" s="107">
        <v>0.045198909705689544</v>
      </c>
      <c r="AB48" s="107">
        <v>0.025911741365628127</v>
      </c>
      <c r="AC48" s="107">
        <v>0.02434185557050685</v>
      </c>
    </row>
    <row r="49" ht="15.75" customHeight="1">
      <c r="A49" s="102">
        <f t="shared" si="1"/>
        <v>0.8399746996</v>
      </c>
      <c r="B49" s="76">
        <v>47.0</v>
      </c>
      <c r="C49" s="85">
        <v>10.0</v>
      </c>
      <c r="D49" s="75">
        <v>17.0</v>
      </c>
      <c r="E49" s="108">
        <v>0.0</v>
      </c>
      <c r="F49" s="109">
        <v>0.33535736875395317</v>
      </c>
      <c r="G49" s="109">
        <v>0.0</v>
      </c>
      <c r="H49" s="109">
        <v>0.0</v>
      </c>
      <c r="I49" s="109">
        <v>0.0</v>
      </c>
      <c r="J49" s="109">
        <v>0.05060088551549652</v>
      </c>
      <c r="K49" s="109">
        <v>0.044275774826059454</v>
      </c>
      <c r="L49" s="109">
        <v>0.0</v>
      </c>
      <c r="M49" s="109">
        <v>0.0</v>
      </c>
      <c r="N49" s="109">
        <v>0.0015180265654648956</v>
      </c>
      <c r="O49" s="109">
        <v>0.0</v>
      </c>
      <c r="P49" s="109">
        <v>0.0</v>
      </c>
      <c r="Q49" s="109">
        <v>0.0894370651486401</v>
      </c>
      <c r="R49" s="109">
        <v>0.07552182163187855</v>
      </c>
      <c r="S49" s="109">
        <v>0.009487666034155597</v>
      </c>
      <c r="T49" s="109">
        <v>5.060088551549652E-4</v>
      </c>
      <c r="U49" s="109">
        <v>0.0058191018342821</v>
      </c>
      <c r="V49" s="109">
        <v>0.0</v>
      </c>
      <c r="W49" s="109">
        <v>0.0</v>
      </c>
      <c r="X49" s="109">
        <v>1.265022137887413E-4</v>
      </c>
      <c r="Y49" s="109">
        <v>0.0</v>
      </c>
      <c r="Z49" s="109">
        <v>0.06312460468058191</v>
      </c>
      <c r="AA49" s="109">
        <v>0.07691334598355472</v>
      </c>
      <c r="AB49" s="109">
        <v>0.048956356736242886</v>
      </c>
      <c r="AC49" s="109">
        <v>0.038330170777988615</v>
      </c>
    </row>
    <row r="50" ht="15.75" customHeight="1">
      <c r="A50" s="102">
        <f t="shared" si="1"/>
        <v>0.7274700651</v>
      </c>
      <c r="B50" s="82">
        <v>48.0</v>
      </c>
      <c r="C50" s="82">
        <v>10.0</v>
      </c>
      <c r="D50" s="81">
        <v>18.0</v>
      </c>
      <c r="E50" s="106">
        <v>7.002310762551643E-5</v>
      </c>
      <c r="F50" s="107">
        <v>0.2686786639591065</v>
      </c>
      <c r="G50" s="107">
        <v>0.0</v>
      </c>
      <c r="H50" s="107">
        <v>0.0</v>
      </c>
      <c r="I50" s="107">
        <v>0.0</v>
      </c>
      <c r="J50" s="107">
        <v>0.036692108395770605</v>
      </c>
      <c r="K50" s="107">
        <v>0.03312092990686927</v>
      </c>
      <c r="L50" s="107">
        <v>0.0</v>
      </c>
      <c r="M50" s="107">
        <v>0.0</v>
      </c>
      <c r="N50" s="107">
        <v>0.009873258175197816</v>
      </c>
      <c r="O50" s="107">
        <v>0.0018906239058889434</v>
      </c>
      <c r="P50" s="107">
        <v>5.601848610041314E-4</v>
      </c>
      <c r="Q50" s="107">
        <v>0.11147678733982214</v>
      </c>
      <c r="R50" s="107">
        <v>0.08815909250052517</v>
      </c>
      <c r="S50" s="107">
        <v>0.027449058189202437</v>
      </c>
      <c r="T50" s="107">
        <v>6.302079686296478E-4</v>
      </c>
      <c r="U50" s="107">
        <v>0.004761571318535117</v>
      </c>
      <c r="V50" s="107">
        <v>0.0</v>
      </c>
      <c r="W50" s="107">
        <v>0.0</v>
      </c>
      <c r="X50" s="107">
        <v>1.4004621525103285E-4</v>
      </c>
      <c r="Y50" s="107">
        <v>0.0</v>
      </c>
      <c r="Z50" s="107">
        <v>0.0281492892654576</v>
      </c>
      <c r="AA50" s="107">
        <v>0.040753448638050555</v>
      </c>
      <c r="AB50" s="107">
        <v>0.03662208528814509</v>
      </c>
      <c r="AC50" s="107">
        <v>0.038442686086408516</v>
      </c>
    </row>
    <row r="51" ht="15.75" customHeight="1">
      <c r="A51" s="102">
        <f t="shared" si="1"/>
        <v>0.7262229235</v>
      </c>
      <c r="B51" s="76">
        <v>49.0</v>
      </c>
      <c r="C51" s="85">
        <v>10.0</v>
      </c>
      <c r="D51" s="75">
        <v>19.0</v>
      </c>
      <c r="E51" s="108">
        <v>0.0</v>
      </c>
      <c r="F51" s="109">
        <v>0.2583560464782671</v>
      </c>
      <c r="G51" s="109">
        <v>0.0</v>
      </c>
      <c r="H51" s="109">
        <v>0.0</v>
      </c>
      <c r="I51" s="109">
        <v>0.0</v>
      </c>
      <c r="J51" s="109">
        <v>0.03794290632620858</v>
      </c>
      <c r="K51" s="109">
        <v>0.031128962846076604</v>
      </c>
      <c r="L51" s="109">
        <v>0.0</v>
      </c>
      <c r="M51" s="109">
        <v>0.0</v>
      </c>
      <c r="N51" s="109">
        <v>0.010113326638932722</v>
      </c>
      <c r="O51" s="109">
        <v>0.001793143021087362</v>
      </c>
      <c r="P51" s="109">
        <v>7.889829292784393E-4</v>
      </c>
      <c r="Q51" s="109">
        <v>0.11418734758284321</v>
      </c>
      <c r="R51" s="109">
        <v>0.09051785970449003</v>
      </c>
      <c r="S51" s="109">
        <v>0.028116482570649835</v>
      </c>
      <c r="T51" s="109">
        <v>7.172572084349448E-4</v>
      </c>
      <c r="U51" s="109">
        <v>0.006598766317601492</v>
      </c>
      <c r="V51" s="109">
        <v>0.0</v>
      </c>
      <c r="W51" s="109">
        <v>0.0</v>
      </c>
      <c r="X51" s="109">
        <v>2.1517716253048342E-4</v>
      </c>
      <c r="Y51" s="109">
        <v>1.4345144168698896E-4</v>
      </c>
      <c r="Z51" s="109">
        <v>0.02661024243293645</v>
      </c>
      <c r="AA51" s="109">
        <v>0.04195954669344427</v>
      </c>
      <c r="AB51" s="109">
        <v>0.034715248888251324</v>
      </c>
      <c r="AC51" s="109">
        <v>0.04231817529766174</v>
      </c>
    </row>
    <row r="52" ht="15.75" customHeight="1">
      <c r="A52" s="102">
        <f t="shared" si="1"/>
        <v>0.3747270315</v>
      </c>
      <c r="B52" s="82">
        <v>50.0</v>
      </c>
      <c r="C52" s="82">
        <v>11.0</v>
      </c>
      <c r="D52" s="81">
        <v>0.0</v>
      </c>
      <c r="E52" s="106">
        <v>0.0</v>
      </c>
      <c r="F52" s="107">
        <v>0.18313047229831358</v>
      </c>
      <c r="G52" s="107">
        <v>0.0</v>
      </c>
      <c r="H52" s="107">
        <v>4.3734061446356335E-4</v>
      </c>
      <c r="I52" s="107">
        <v>8.599062081682225E-4</v>
      </c>
      <c r="J52" s="107">
        <v>0.00819422651288825</v>
      </c>
      <c r="K52" s="107">
        <v>0.008138081434004414</v>
      </c>
      <c r="L52" s="107">
        <v>0.010655744971321685</v>
      </c>
      <c r="M52" s="107">
        <v>0.02890585061272011</v>
      </c>
      <c r="N52" s="107">
        <v>9.278713036591816E-4</v>
      </c>
      <c r="O52" s="107">
        <v>0.007473205499853727</v>
      </c>
      <c r="P52" s="107">
        <v>0.003371659737181931</v>
      </c>
      <c r="Q52" s="107">
        <v>0.021831570673356795</v>
      </c>
      <c r="R52" s="107">
        <v>0.021261254872063096</v>
      </c>
      <c r="S52" s="107">
        <v>0.01357824407743293</v>
      </c>
      <c r="T52" s="107">
        <v>0.002449698441826311</v>
      </c>
      <c r="U52" s="107">
        <v>0.0031825394714679574</v>
      </c>
      <c r="V52" s="107">
        <v>0.0043940911736980994</v>
      </c>
      <c r="W52" s="107">
        <v>0.004624581497537004</v>
      </c>
      <c r="X52" s="107">
        <v>0.0014656820592832934</v>
      </c>
      <c r="Y52" s="107">
        <v>4.166555854010975E-4</v>
      </c>
      <c r="Z52" s="107">
        <v>0.019774887783717335</v>
      </c>
      <c r="AA52" s="107">
        <v>0.01677260356550801</v>
      </c>
      <c r="AB52" s="107">
        <v>0.0055583628094997475</v>
      </c>
      <c r="AC52" s="107">
        <v>0.007322500288112905</v>
      </c>
    </row>
    <row r="53" ht="15.75" customHeight="1">
      <c r="A53" s="102">
        <f t="shared" si="1"/>
        <v>0.5309028961</v>
      </c>
      <c r="B53" s="76">
        <v>51.0</v>
      </c>
      <c r="C53" s="85">
        <v>11.0</v>
      </c>
      <c r="D53" s="75">
        <v>1.0</v>
      </c>
      <c r="E53" s="108">
        <v>0.0</v>
      </c>
      <c r="F53" s="109">
        <v>0.2360817717206133</v>
      </c>
      <c r="G53" s="109">
        <v>0.0</v>
      </c>
      <c r="H53" s="109">
        <v>0.0015394145888183368</v>
      </c>
      <c r="I53" s="109">
        <v>0.0025089050642713336</v>
      </c>
      <c r="J53" s="109">
        <v>0.019550875019358836</v>
      </c>
      <c r="K53" s="109">
        <v>0.01218832275050333</v>
      </c>
      <c r="L53" s="109">
        <v>0.03368437354808735</v>
      </c>
      <c r="M53" s="109">
        <v>0.05110732538330494</v>
      </c>
      <c r="N53" s="109">
        <v>0.002103143874864488</v>
      </c>
      <c r="O53" s="109">
        <v>0.009124980641164628</v>
      </c>
      <c r="P53" s="109">
        <v>0.002477930927675391</v>
      </c>
      <c r="Q53" s="109">
        <v>0.031051571937432243</v>
      </c>
      <c r="R53" s="109">
        <v>0.0280099117237107</v>
      </c>
      <c r="S53" s="109">
        <v>0.011116617624283722</v>
      </c>
      <c r="T53" s="109">
        <v>0.0040823912033452064</v>
      </c>
      <c r="U53" s="109">
        <v>0.007120954003407155</v>
      </c>
      <c r="V53" s="109">
        <v>0.004670899798668112</v>
      </c>
      <c r="W53" s="109">
        <v>0.005847916989313923</v>
      </c>
      <c r="X53" s="109">
        <v>0.0013845439058386248</v>
      </c>
      <c r="Y53" s="109">
        <v>3.5000774353414896E-4</v>
      </c>
      <c r="Z53" s="109">
        <v>0.025343038562800062</v>
      </c>
      <c r="AA53" s="109">
        <v>0.022744308502400494</v>
      </c>
      <c r="AB53" s="109">
        <v>0.007870528109028961</v>
      </c>
      <c r="AC53" s="109">
        <v>0.010943162459346446</v>
      </c>
    </row>
    <row r="54" ht="15.75" customHeight="1">
      <c r="A54" s="102">
        <f t="shared" si="1"/>
        <v>0.5636271972</v>
      </c>
      <c r="B54" s="82">
        <v>52.0</v>
      </c>
      <c r="C54" s="82">
        <v>12.0</v>
      </c>
      <c r="D54" s="81">
        <v>0.0</v>
      </c>
      <c r="E54" s="106">
        <v>0.0</v>
      </c>
      <c r="F54" s="107">
        <v>0.21458509333696688</v>
      </c>
      <c r="G54" s="107">
        <v>0.0</v>
      </c>
      <c r="H54" s="107">
        <v>0.004875323613571331</v>
      </c>
      <c r="I54" s="107">
        <v>0.015942226461370758</v>
      </c>
      <c r="J54" s="107">
        <v>0.015348140073579507</v>
      </c>
      <c r="K54" s="107">
        <v>0.014587818503883363</v>
      </c>
      <c r="L54" s="107">
        <v>0.026938274969341872</v>
      </c>
      <c r="M54" s="107">
        <v>0.04280964709088431</v>
      </c>
      <c r="N54" s="107">
        <v>0.007657719035290911</v>
      </c>
      <c r="O54" s="107">
        <v>0.007635917699959123</v>
      </c>
      <c r="P54" s="107">
        <v>0.002479901893991007</v>
      </c>
      <c r="Q54" s="107">
        <v>0.03589589862379071</v>
      </c>
      <c r="R54" s="107">
        <v>0.04236271971658264</v>
      </c>
      <c r="S54" s="107">
        <v>0.02806104373892901</v>
      </c>
      <c r="T54" s="107">
        <v>0.003575418994413408</v>
      </c>
      <c r="U54" s="107">
        <v>0.004665485761002861</v>
      </c>
      <c r="V54" s="107">
        <v>0.006534950265703774</v>
      </c>
      <c r="W54" s="107">
        <v>0.00825725575691511</v>
      </c>
      <c r="X54" s="107">
        <v>0.004521051914429759</v>
      </c>
      <c r="Y54" s="107">
        <v>0.001809510832538493</v>
      </c>
      <c r="Z54" s="107">
        <v>0.026502248262706092</v>
      </c>
      <c r="AA54" s="107">
        <v>0.029764273061725032</v>
      </c>
      <c r="AB54" s="107">
        <v>0.009295544352091565</v>
      </c>
      <c r="AC54" s="107">
        <v>0.009521733206158877</v>
      </c>
    </row>
    <row r="55" ht="15.75" customHeight="1">
      <c r="A55" s="102">
        <f t="shared" si="1"/>
        <v>0.5898983438</v>
      </c>
      <c r="B55" s="76">
        <v>53.0</v>
      </c>
      <c r="C55" s="85">
        <v>12.0</v>
      </c>
      <c r="D55" s="75">
        <v>1.0</v>
      </c>
      <c r="E55" s="108">
        <v>0.0</v>
      </c>
      <c r="F55" s="109">
        <v>0.2236135370283812</v>
      </c>
      <c r="G55" s="109">
        <v>0.0</v>
      </c>
      <c r="H55" s="109">
        <v>0.0013421131037800575</v>
      </c>
      <c r="I55" s="109">
        <v>0.01682424878567465</v>
      </c>
      <c r="J55" s="109">
        <v>0.01638690032008441</v>
      </c>
      <c r="K55" s="109">
        <v>0.01790941966592044</v>
      </c>
      <c r="L55" s="109">
        <v>0.029909168190552726</v>
      </c>
      <c r="M55" s="109">
        <v>0.04289021733485312</v>
      </c>
      <c r="N55" s="109">
        <v>0.007716466989757846</v>
      </c>
      <c r="O55" s="109">
        <v>0.008082746329689673</v>
      </c>
      <c r="P55" s="109">
        <v>0.003192643798808772</v>
      </c>
      <c r="Q55" s="109">
        <v>0.038298058446155574</v>
      </c>
      <c r="R55" s="109">
        <v>0.043395901498191836</v>
      </c>
      <c r="S55" s="109">
        <v>0.02978069707878559</v>
      </c>
      <c r="T55" s="109">
        <v>0.004559357753778281</v>
      </c>
      <c r="U55" s="109">
        <v>0.005013106786828158</v>
      </c>
      <c r="V55" s="109">
        <v>0.008681367041966318</v>
      </c>
      <c r="W55" s="109">
        <v>0.009621666242985341</v>
      </c>
      <c r="X55" s="109">
        <v>0.0047151631446448045</v>
      </c>
      <c r="Y55" s="109">
        <v>0.0013366462479601794</v>
      </c>
      <c r="Z55" s="109">
        <v>0.026771192949942735</v>
      </c>
      <c r="AA55" s="109">
        <v>0.030362917223602605</v>
      </c>
      <c r="AB55" s="109">
        <v>0.009638066810444974</v>
      </c>
      <c r="AC55" s="109">
        <v>0.009856741043240096</v>
      </c>
    </row>
    <row r="56" ht="15.75" customHeight="1">
      <c r="A56" s="102">
        <f t="shared" si="1"/>
        <v>0.4503900589</v>
      </c>
      <c r="B56" s="82">
        <v>54.0</v>
      </c>
      <c r="C56" s="82">
        <v>12.0</v>
      </c>
      <c r="D56" s="81">
        <v>2.0</v>
      </c>
      <c r="E56" s="106">
        <v>0.0</v>
      </c>
      <c r="F56" s="107">
        <v>0.18974515422582017</v>
      </c>
      <c r="G56" s="107">
        <v>0.0</v>
      </c>
      <c r="H56" s="107">
        <v>0.003993201207221539</v>
      </c>
      <c r="I56" s="107">
        <v>0.007975506913195542</v>
      </c>
      <c r="J56" s="107">
        <v>0.010473300574192915</v>
      </c>
      <c r="K56" s="107">
        <v>0.010563188459485078</v>
      </c>
      <c r="L56" s="107">
        <v>0.01589926019546529</v>
      </c>
      <c r="M56" s="107">
        <v>0.029788300410760398</v>
      </c>
      <c r="N56" s="107">
        <v>0.0020211154814177225</v>
      </c>
      <c r="O56" s="107">
        <v>0.00821520794064131</v>
      </c>
      <c r="P56" s="107">
        <v>0.003993201207221539</v>
      </c>
      <c r="Q56" s="107">
        <v>0.029818263039191117</v>
      </c>
      <c r="R56" s="107">
        <v>0.033465532081803424</v>
      </c>
      <c r="S56" s="107">
        <v>0.016868959806495897</v>
      </c>
      <c r="T56" s="107">
        <v>0.002922718209651235</v>
      </c>
      <c r="U56" s="107">
        <v>0.003246859371765398</v>
      </c>
      <c r="V56" s="107">
        <v>0.00773308201043789</v>
      </c>
      <c r="W56" s="107">
        <v>0.007321776838343448</v>
      </c>
      <c r="X56" s="107">
        <v>0.0023779431472744903</v>
      </c>
      <c r="Y56" s="107">
        <v>6.755210773471634E-4</v>
      </c>
      <c r="Z56" s="107">
        <v>0.024958869482790556</v>
      </c>
      <c r="AA56" s="107">
        <v>0.02328641004129395</v>
      </c>
      <c r="AB56" s="107">
        <v>0.007523343611422844</v>
      </c>
      <c r="AC56" s="107">
        <v>0.007523343611422844</v>
      </c>
    </row>
    <row r="57" ht="15.75" customHeight="1">
      <c r="A57" s="102">
        <f t="shared" si="1"/>
        <v>0.4495954863</v>
      </c>
      <c r="B57" s="76">
        <v>55.0</v>
      </c>
      <c r="C57" s="85">
        <v>12.0</v>
      </c>
      <c r="D57" s="75">
        <v>3.0</v>
      </c>
      <c r="E57" s="108">
        <v>0.0</v>
      </c>
      <c r="F57" s="109">
        <v>0.19077253748365358</v>
      </c>
      <c r="G57" s="109">
        <v>0.0</v>
      </c>
      <c r="H57" s="109">
        <v>0.0016695955411655367</v>
      </c>
      <c r="I57" s="109">
        <v>0.0063082747786894905</v>
      </c>
      <c r="J57" s="109">
        <v>0.010420579067274557</v>
      </c>
      <c r="K57" s="109">
        <v>0.01062345274551142</v>
      </c>
      <c r="L57" s="109">
        <v>0.015560959428005889</v>
      </c>
      <c r="M57" s="109">
        <v>0.030329614896411054</v>
      </c>
      <c r="N57" s="109">
        <v>0.0019684229861360513</v>
      </c>
      <c r="O57" s="109">
        <v>0.00877017427945575</v>
      </c>
      <c r="P57" s="109">
        <v>0.003873790639847132</v>
      </c>
      <c r="Q57" s="109">
        <v>0.031020482016893346</v>
      </c>
      <c r="R57" s="109">
        <v>0.03322467711557494</v>
      </c>
      <c r="S57" s="109">
        <v>0.01614216510079258</v>
      </c>
      <c r="T57" s="109">
        <v>0.002629133208502052</v>
      </c>
      <c r="U57" s="109">
        <v>0.0030348805649757786</v>
      </c>
      <c r="V57" s="109">
        <v>0.00822460857717013</v>
      </c>
      <c r="W57" s="109">
        <v>0.007163634070715185</v>
      </c>
      <c r="X57" s="109">
        <v>0.002116465940525114</v>
      </c>
      <c r="Y57" s="109">
        <v>5.674979918247391E-4</v>
      </c>
      <c r="Z57" s="109">
        <v>0.025252289868104693</v>
      </c>
      <c r="AA57" s="109">
        <v>0.024235179940727988</v>
      </c>
      <c r="AB57" s="109">
        <v>0.007791445858772505</v>
      </c>
      <c r="AC57" s="109">
        <v>0.007895624234083326</v>
      </c>
    </row>
    <row r="58" ht="15.75" customHeight="1">
      <c r="A58" s="102">
        <f t="shared" si="1"/>
        <v>0.205355814</v>
      </c>
      <c r="B58" s="82">
        <v>56.0</v>
      </c>
      <c r="C58" s="82">
        <v>13.0</v>
      </c>
      <c r="D58" s="81">
        <v>0.0</v>
      </c>
      <c r="E58" s="106">
        <v>0.0</v>
      </c>
      <c r="F58" s="107">
        <v>0.08013488372093024</v>
      </c>
      <c r="G58" s="107">
        <v>0.0</v>
      </c>
      <c r="H58" s="107">
        <v>2.7906976744186048E-5</v>
      </c>
      <c r="I58" s="107">
        <v>9.534883720930233E-5</v>
      </c>
      <c r="J58" s="107">
        <v>0.0015162790697674418</v>
      </c>
      <c r="K58" s="107">
        <v>0.002516279069767442</v>
      </c>
      <c r="L58" s="107">
        <v>1.5116279069767442E-4</v>
      </c>
      <c r="M58" s="107">
        <v>0.0031534883720930234</v>
      </c>
      <c r="N58" s="107">
        <v>0.001344186046511628</v>
      </c>
      <c r="O58" s="107">
        <v>0.008723255813953489</v>
      </c>
      <c r="P58" s="107">
        <v>0.006523255813953488</v>
      </c>
      <c r="Q58" s="107">
        <v>0.0138</v>
      </c>
      <c r="R58" s="107">
        <v>0.011558139534883721</v>
      </c>
      <c r="S58" s="107">
        <v>0.013881395348837209</v>
      </c>
      <c r="T58" s="107">
        <v>0.004395348837209302</v>
      </c>
      <c r="U58" s="107">
        <v>0.0035976744186046513</v>
      </c>
      <c r="V58" s="107">
        <v>6.209302325581395E-4</v>
      </c>
      <c r="W58" s="107">
        <v>0.0017883720930232559</v>
      </c>
      <c r="X58" s="107">
        <v>0.0011465116279069766</v>
      </c>
      <c r="Y58" s="107">
        <v>0.0010674418604651162</v>
      </c>
      <c r="Z58" s="107">
        <v>0.01893953488372093</v>
      </c>
      <c r="AA58" s="107">
        <v>0.020544186046511627</v>
      </c>
      <c r="AB58" s="107">
        <v>0.003832558139534884</v>
      </c>
      <c r="AC58" s="107">
        <v>0.0059976744186046515</v>
      </c>
    </row>
    <row r="59" ht="15.75" customHeight="1">
      <c r="A59" s="102">
        <f t="shared" si="1"/>
        <v>0.6738064516</v>
      </c>
      <c r="B59" s="76">
        <v>57.0</v>
      </c>
      <c r="C59" s="85">
        <v>13.0</v>
      </c>
      <c r="D59" s="75">
        <v>1.0</v>
      </c>
      <c r="E59" s="108">
        <v>0.0</v>
      </c>
      <c r="F59" s="109">
        <v>0.3480935483870968</v>
      </c>
      <c r="G59" s="109">
        <v>3.225806451612903E-6</v>
      </c>
      <c r="H59" s="109">
        <v>2.2903225806451613E-4</v>
      </c>
      <c r="I59" s="109">
        <v>6.225806451612904E-4</v>
      </c>
      <c r="J59" s="109">
        <v>0.010019354838709678</v>
      </c>
      <c r="K59" s="109">
        <v>0.010958064516129032</v>
      </c>
      <c r="L59" s="109">
        <v>0.006158064516129032</v>
      </c>
      <c r="M59" s="109">
        <v>0.03157741935483871</v>
      </c>
      <c r="N59" s="109">
        <v>3.032258064516129E-4</v>
      </c>
      <c r="O59" s="109">
        <v>0.015738709677419353</v>
      </c>
      <c r="P59" s="109">
        <v>0.010064516129032258</v>
      </c>
      <c r="Q59" s="109">
        <v>0.03479354838709677</v>
      </c>
      <c r="R59" s="109">
        <v>0.029441935483870967</v>
      </c>
      <c r="S59" s="109">
        <v>0.031216129032258063</v>
      </c>
      <c r="T59" s="109">
        <v>0.0</v>
      </c>
      <c r="U59" s="109">
        <v>0.0</v>
      </c>
      <c r="V59" s="109">
        <v>0.016209677419354838</v>
      </c>
      <c r="W59" s="109">
        <v>0.014835483870967742</v>
      </c>
      <c r="X59" s="109">
        <v>0.0020516129032258066</v>
      </c>
      <c r="Y59" s="109">
        <v>0.0017612903225806451</v>
      </c>
      <c r="Z59" s="109">
        <v>0.03863548387096774</v>
      </c>
      <c r="AA59" s="109">
        <v>0.03209677419354839</v>
      </c>
      <c r="AB59" s="109">
        <v>0.018661290322580647</v>
      </c>
      <c r="AC59" s="109">
        <v>0.02033548387096774</v>
      </c>
    </row>
    <row r="60" ht="15.75" customHeight="1">
      <c r="A60" s="102">
        <f t="shared" si="1"/>
        <v>0.2329622222</v>
      </c>
      <c r="B60" s="82">
        <v>58.0</v>
      </c>
      <c r="C60" s="82">
        <v>13.0</v>
      </c>
      <c r="D60" s="81">
        <v>2.0</v>
      </c>
      <c r="E60" s="106">
        <v>0.0</v>
      </c>
      <c r="F60" s="107">
        <v>0.10401333333333333</v>
      </c>
      <c r="G60" s="107">
        <v>2.222222222222222E-6</v>
      </c>
      <c r="H60" s="107">
        <v>2.4444444444444445E-5</v>
      </c>
      <c r="I60" s="107">
        <v>1.1333333333333333E-4</v>
      </c>
      <c r="J60" s="107">
        <v>0.001571111111111111</v>
      </c>
      <c r="K60" s="107">
        <v>0.002691111111111111</v>
      </c>
      <c r="L60" s="107">
        <v>1.5555555555555556E-4</v>
      </c>
      <c r="M60" s="107">
        <v>0.0032955555555555555</v>
      </c>
      <c r="N60" s="107">
        <v>0.0013911111111111112</v>
      </c>
      <c r="O60" s="107">
        <v>0.009562222222222222</v>
      </c>
      <c r="P60" s="107">
        <v>0.007228888888888889</v>
      </c>
      <c r="Q60" s="107">
        <v>0.014588888888888889</v>
      </c>
      <c r="R60" s="107">
        <v>0.012175555555555556</v>
      </c>
      <c r="S60" s="107">
        <v>0.013966666666666667</v>
      </c>
      <c r="T60" s="107">
        <v>0.004013333333333333</v>
      </c>
      <c r="U60" s="107">
        <v>0.00386</v>
      </c>
      <c r="V60" s="107">
        <v>6.355555555555555E-4</v>
      </c>
      <c r="W60" s="107">
        <v>0.0019666666666666665</v>
      </c>
      <c r="X60" s="107">
        <v>0.0011333333333333334</v>
      </c>
      <c r="Y60" s="107">
        <v>0.0011133333333333334</v>
      </c>
      <c r="Z60" s="107">
        <v>0.019073333333333334</v>
      </c>
      <c r="AA60" s="107">
        <v>0.020673333333333332</v>
      </c>
      <c r="AB60" s="107">
        <v>0.0038177777777777776</v>
      </c>
      <c r="AC60" s="107">
        <v>0.005895555555555556</v>
      </c>
    </row>
    <row r="61" ht="15.75" customHeight="1">
      <c r="A61" s="102">
        <f t="shared" si="1"/>
        <v>0.4076711864</v>
      </c>
      <c r="B61" s="76">
        <v>59.0</v>
      </c>
      <c r="C61" s="85">
        <v>13.0</v>
      </c>
      <c r="D61" s="75">
        <v>3.0</v>
      </c>
      <c r="E61" s="108">
        <v>0.0</v>
      </c>
      <c r="F61" s="109">
        <v>0.4005016949152542</v>
      </c>
      <c r="G61" s="109">
        <v>0.0</v>
      </c>
      <c r="H61" s="109">
        <v>0.0</v>
      </c>
      <c r="I61" s="109">
        <v>0.0</v>
      </c>
      <c r="J61" s="109">
        <v>0.0</v>
      </c>
      <c r="K61" s="109">
        <v>3.389830508474576E-5</v>
      </c>
      <c r="L61" s="109">
        <v>1.3559322033898305E-5</v>
      </c>
      <c r="M61" s="109">
        <v>0.0011118644067796611</v>
      </c>
      <c r="N61" s="109">
        <v>6.813559322033898E-4</v>
      </c>
      <c r="O61" s="109">
        <v>0.004966101694915254</v>
      </c>
      <c r="P61" s="109">
        <v>0.0</v>
      </c>
      <c r="Q61" s="109">
        <v>0.0</v>
      </c>
      <c r="R61" s="109">
        <v>0.0</v>
      </c>
      <c r="S61" s="109">
        <v>1.9661016949152542E-4</v>
      </c>
      <c r="T61" s="109">
        <v>0.0</v>
      </c>
      <c r="U61" s="109">
        <v>0.0</v>
      </c>
      <c r="V61" s="109">
        <v>0.0</v>
      </c>
      <c r="W61" s="109">
        <v>0.0</v>
      </c>
      <c r="X61" s="109">
        <v>6.779661016949153E-6</v>
      </c>
      <c r="Y61" s="109">
        <v>1.5254237288135592E-4</v>
      </c>
      <c r="Z61" s="109">
        <v>3.3898305084745763E-6</v>
      </c>
      <c r="AA61" s="109">
        <v>3.3898305084745763E-6</v>
      </c>
      <c r="AB61" s="109">
        <v>0.0</v>
      </c>
      <c r="AC61" s="109">
        <v>0.0</v>
      </c>
    </row>
    <row r="62" ht="15.75" customHeight="1">
      <c r="A62" s="102">
        <f t="shared" si="1"/>
        <v>0.17384</v>
      </c>
      <c r="B62" s="82">
        <v>60.0</v>
      </c>
      <c r="C62" s="82">
        <v>14.0</v>
      </c>
      <c r="D62" s="81">
        <v>0.0</v>
      </c>
      <c r="E62" s="106">
        <v>0.0</v>
      </c>
      <c r="F62" s="107">
        <v>0.051205</v>
      </c>
      <c r="G62" s="107">
        <v>0.0</v>
      </c>
      <c r="H62" s="107">
        <v>1.1E-4</v>
      </c>
      <c r="I62" s="107">
        <v>1.35E-4</v>
      </c>
      <c r="J62" s="107">
        <v>0.00274</v>
      </c>
      <c r="K62" s="107">
        <v>0.00319</v>
      </c>
      <c r="L62" s="107">
        <v>0.00297</v>
      </c>
      <c r="M62" s="107">
        <v>0.009635</v>
      </c>
      <c r="N62" s="107">
        <v>2.6E-4</v>
      </c>
      <c r="O62" s="107">
        <v>0.00484</v>
      </c>
      <c r="P62" s="107">
        <v>0.00339</v>
      </c>
      <c r="Q62" s="107">
        <v>0.014165</v>
      </c>
      <c r="R62" s="107">
        <v>0.019885</v>
      </c>
      <c r="S62" s="107">
        <v>0.0044</v>
      </c>
      <c r="T62" s="107">
        <v>7.05E-4</v>
      </c>
      <c r="U62" s="107">
        <v>0.001515</v>
      </c>
      <c r="V62" s="107">
        <v>0.00236</v>
      </c>
      <c r="W62" s="107">
        <v>0.00211</v>
      </c>
      <c r="X62" s="107">
        <v>4.35E-4</v>
      </c>
      <c r="Y62" s="107">
        <v>1.4E-4</v>
      </c>
      <c r="Z62" s="107">
        <v>0.02047</v>
      </c>
      <c r="AA62" s="107">
        <v>0.018205</v>
      </c>
      <c r="AB62" s="107">
        <v>0.00686</v>
      </c>
      <c r="AC62" s="107">
        <v>0.004115</v>
      </c>
    </row>
    <row r="63" ht="15.75" customHeight="1">
      <c r="A63" s="102">
        <f t="shared" si="1"/>
        <v>0.41458</v>
      </c>
      <c r="B63" s="76">
        <v>61.0</v>
      </c>
      <c r="C63" s="85">
        <v>14.0</v>
      </c>
      <c r="D63" s="75">
        <v>1.0</v>
      </c>
      <c r="E63" s="108">
        <v>0.0</v>
      </c>
      <c r="F63" s="109">
        <v>0.162265</v>
      </c>
      <c r="G63" s="109">
        <v>0.0</v>
      </c>
      <c r="H63" s="109">
        <v>2.0E-5</v>
      </c>
      <c r="I63" s="109">
        <v>1.7E-4</v>
      </c>
      <c r="J63" s="109">
        <v>0.02159</v>
      </c>
      <c r="K63" s="109">
        <v>0.009445</v>
      </c>
      <c r="L63" s="109">
        <v>0.01064</v>
      </c>
      <c r="M63" s="109">
        <v>0.025295</v>
      </c>
      <c r="N63" s="109">
        <v>0.002865</v>
      </c>
      <c r="O63" s="109">
        <v>0.01188</v>
      </c>
      <c r="P63" s="109">
        <v>0.005675</v>
      </c>
      <c r="Q63" s="109">
        <v>0.0282</v>
      </c>
      <c r="R63" s="109">
        <v>0.025385</v>
      </c>
      <c r="S63" s="109">
        <v>0.008675</v>
      </c>
      <c r="T63" s="109">
        <v>0.001695</v>
      </c>
      <c r="U63" s="109">
        <v>0.00359</v>
      </c>
      <c r="V63" s="109">
        <v>0.004645</v>
      </c>
      <c r="W63" s="109">
        <v>0.00627</v>
      </c>
      <c r="X63" s="109">
        <v>0.00254</v>
      </c>
      <c r="Y63" s="109">
        <v>0.00249</v>
      </c>
      <c r="Z63" s="109">
        <v>0.029685</v>
      </c>
      <c r="AA63" s="109">
        <v>0.02293</v>
      </c>
      <c r="AB63" s="109">
        <v>0.0153</v>
      </c>
      <c r="AC63" s="109">
        <v>0.01333</v>
      </c>
    </row>
    <row r="64" ht="15.75" customHeight="1">
      <c r="A64" s="102">
        <f t="shared" si="1"/>
        <v>0.375615</v>
      </c>
      <c r="B64" s="82">
        <v>62.0</v>
      </c>
      <c r="C64" s="82">
        <v>14.0</v>
      </c>
      <c r="D64" s="81">
        <v>2.0</v>
      </c>
      <c r="E64" s="106">
        <v>0.0</v>
      </c>
      <c r="F64" s="107">
        <v>0.139315</v>
      </c>
      <c r="G64" s="107">
        <v>0.0</v>
      </c>
      <c r="H64" s="107">
        <v>9.05E-4</v>
      </c>
      <c r="I64" s="107">
        <v>8.5E-5</v>
      </c>
      <c r="J64" s="107">
        <v>0.020285</v>
      </c>
      <c r="K64" s="107">
        <v>0.01432</v>
      </c>
      <c r="L64" s="107">
        <v>0.00848</v>
      </c>
      <c r="M64" s="107">
        <v>0.019485</v>
      </c>
      <c r="N64" s="107">
        <v>0.00157</v>
      </c>
      <c r="O64" s="107">
        <v>0.0079</v>
      </c>
      <c r="P64" s="107">
        <v>0.004545</v>
      </c>
      <c r="Q64" s="107">
        <v>0.01856</v>
      </c>
      <c r="R64" s="107">
        <v>0.025195</v>
      </c>
      <c r="S64" s="107">
        <v>0.01659</v>
      </c>
      <c r="T64" s="107">
        <v>6.6E-4</v>
      </c>
      <c r="U64" s="107">
        <v>0.00441</v>
      </c>
      <c r="V64" s="107">
        <v>0.005075</v>
      </c>
      <c r="W64" s="107">
        <v>0.00443</v>
      </c>
      <c r="X64" s="107">
        <v>0.00241</v>
      </c>
      <c r="Y64" s="107">
        <v>8.4E-4</v>
      </c>
      <c r="Z64" s="107">
        <v>0.031945</v>
      </c>
      <c r="AA64" s="107">
        <v>0.02854</v>
      </c>
      <c r="AB64" s="107">
        <v>0.01336</v>
      </c>
      <c r="AC64" s="107">
        <v>0.00671</v>
      </c>
    </row>
    <row r="65" ht="15.75" customHeight="1">
      <c r="A65" s="102">
        <f t="shared" si="1"/>
        <v>0.6975</v>
      </c>
      <c r="B65" s="76">
        <v>63.0</v>
      </c>
      <c r="C65" s="85">
        <v>15.0</v>
      </c>
      <c r="D65" s="75">
        <v>0.0</v>
      </c>
      <c r="E65" s="108">
        <v>0.0</v>
      </c>
      <c r="F65" s="109">
        <v>0.2944</v>
      </c>
      <c r="G65" s="109">
        <v>0.0</v>
      </c>
      <c r="H65" s="109">
        <v>0.0039</v>
      </c>
      <c r="I65" s="109">
        <v>0.0121</v>
      </c>
      <c r="J65" s="109">
        <v>0.0266</v>
      </c>
      <c r="K65" s="109">
        <v>0.0245</v>
      </c>
      <c r="L65" s="109">
        <v>0.0173</v>
      </c>
      <c r="M65" s="109">
        <v>0.0294</v>
      </c>
      <c r="N65" s="109">
        <v>0.0041</v>
      </c>
      <c r="O65" s="109">
        <v>0.0122</v>
      </c>
      <c r="P65" s="109">
        <v>0.0076</v>
      </c>
      <c r="Q65" s="109">
        <v>0.0494</v>
      </c>
      <c r="R65" s="109">
        <v>0.0412</v>
      </c>
      <c r="S65" s="109">
        <v>0.026</v>
      </c>
      <c r="T65" s="109">
        <v>0.004</v>
      </c>
      <c r="U65" s="109">
        <v>0.0063</v>
      </c>
      <c r="V65" s="109">
        <v>0.0177</v>
      </c>
      <c r="W65" s="109">
        <v>0.0116</v>
      </c>
      <c r="X65" s="109">
        <v>0.0028</v>
      </c>
      <c r="Y65" s="109">
        <v>0.002</v>
      </c>
      <c r="Z65" s="109">
        <v>0.034</v>
      </c>
      <c r="AA65" s="109">
        <v>0.0317</v>
      </c>
      <c r="AB65" s="109">
        <v>0.0202</v>
      </c>
      <c r="AC65" s="109">
        <v>0.0185</v>
      </c>
    </row>
    <row r="66" ht="15.75" customHeight="1">
      <c r="A66" s="102">
        <f t="shared" si="1"/>
        <v>0.3689043989</v>
      </c>
      <c r="B66" s="82">
        <v>64.0</v>
      </c>
      <c r="C66" s="82">
        <v>16.0</v>
      </c>
      <c r="D66" s="81">
        <v>0.0</v>
      </c>
      <c r="E66" s="106">
        <v>0.0</v>
      </c>
      <c r="F66" s="107">
        <v>0.13606391771512535</v>
      </c>
      <c r="G66" s="107">
        <v>0.0</v>
      </c>
      <c r="H66" s="107">
        <v>9.183579759390211E-4</v>
      </c>
      <c r="I66" s="107">
        <v>3.1224171181926715E-4</v>
      </c>
      <c r="J66" s="107">
        <v>0.00967949306639728</v>
      </c>
      <c r="K66" s="107">
        <v>0.00962439158784094</v>
      </c>
      <c r="L66" s="107">
        <v>0.001928551749471944</v>
      </c>
      <c r="M66" s="107">
        <v>0.010983561392230692</v>
      </c>
      <c r="N66" s="107">
        <v>4.2244466893194966E-4</v>
      </c>
      <c r="O66" s="107">
        <v>0.004481586922582423</v>
      </c>
      <c r="P66" s="107">
        <v>0.0013040683258334098</v>
      </c>
      <c r="Q66" s="107">
        <v>0.035907796859215725</v>
      </c>
      <c r="R66" s="107">
        <v>0.039673064560565706</v>
      </c>
      <c r="S66" s="107">
        <v>0.01487739921021214</v>
      </c>
      <c r="T66" s="107">
        <v>0.003838736339425108</v>
      </c>
      <c r="U66" s="107">
        <v>0.006079529800716319</v>
      </c>
      <c r="V66" s="107">
        <v>0.0058774910460097345</v>
      </c>
      <c r="W66" s="107">
        <v>0.0029020112039673065</v>
      </c>
      <c r="X66" s="107">
        <v>0.0011020295711268253</v>
      </c>
      <c r="Y66" s="107">
        <v>2.571402332629259E-4</v>
      </c>
      <c r="Z66" s="107">
        <v>0.03017724308935623</v>
      </c>
      <c r="AA66" s="107">
        <v>0.03669758471852328</v>
      </c>
      <c r="AB66" s="107">
        <v>0.009936633299660208</v>
      </c>
      <c r="AC66" s="107">
        <v>0.005859123886490954</v>
      </c>
    </row>
    <row r="67" ht="15.75" customHeight="1">
      <c r="A67" s="102">
        <f t="shared" si="1"/>
        <v>0.3940383011</v>
      </c>
      <c r="B67" s="76">
        <v>65.0</v>
      </c>
      <c r="C67" s="85">
        <v>16.0</v>
      </c>
      <c r="D67" s="75">
        <v>1.0</v>
      </c>
      <c r="E67" s="108">
        <v>0.0</v>
      </c>
      <c r="F67" s="109">
        <v>0.1967893031374938</v>
      </c>
      <c r="G67" s="109">
        <v>0.0</v>
      </c>
      <c r="H67" s="109">
        <v>9.593185459720395E-4</v>
      </c>
      <c r="I67" s="109">
        <v>5.344335976493112E-4</v>
      </c>
      <c r="J67" s="109">
        <v>0.013834868208879584</v>
      </c>
      <c r="K67" s="109">
        <v>0.012153757160335198</v>
      </c>
      <c r="L67" s="109">
        <v>0.0028421219675756476</v>
      </c>
      <c r="M67" s="109">
        <v>0.009998617844144011</v>
      </c>
      <c r="N67" s="109">
        <v>0.0010402002590262456</v>
      </c>
      <c r="O67" s="109">
        <v>0.005522480509042882</v>
      </c>
      <c r="P67" s="109">
        <v>0.001526514356504067</v>
      </c>
      <c r="Q67" s="109">
        <v>0.02605926889074314</v>
      </c>
      <c r="R67" s="109">
        <v>0.021788919205311574</v>
      </c>
      <c r="S67" s="109">
        <v>0.016755824251204268</v>
      </c>
      <c r="T67" s="109">
        <v>0.0032035301284381126</v>
      </c>
      <c r="U67" s="109">
        <v>0.0022411401250083183</v>
      </c>
      <c r="V67" s="109">
        <v>0.0034400323526852217</v>
      </c>
      <c r="W67" s="109">
        <v>0.004056371482541324</v>
      </c>
      <c r="X67" s="109">
        <v>7.248639600301003E-4</v>
      </c>
      <c r="Y67" s="109">
        <v>6.17362949008687E-4</v>
      </c>
      <c r="Z67" s="109">
        <v>0.026266080359565288</v>
      </c>
      <c r="AA67" s="109">
        <v>0.02900684423103503</v>
      </c>
      <c r="AB67" s="109">
        <v>0.007308021111150927</v>
      </c>
      <c r="AC67" s="109">
        <v>0.007368426441153435</v>
      </c>
    </row>
    <row r="68" ht="15.75" customHeight="1">
      <c r="A68" s="102">
        <f t="shared" si="1"/>
        <v>0.3719732866</v>
      </c>
      <c r="B68" s="82">
        <v>66.0</v>
      </c>
      <c r="C68" s="82">
        <v>16.0</v>
      </c>
      <c r="D68" s="81">
        <v>2.0</v>
      </c>
      <c r="E68" s="106">
        <v>0.0</v>
      </c>
      <c r="F68" s="107">
        <v>0.14587919262769092</v>
      </c>
      <c r="G68" s="107">
        <v>0.0</v>
      </c>
      <c r="H68" s="107">
        <v>0.0018281535648994515</v>
      </c>
      <c r="I68" s="107">
        <v>6.715666156773496E-4</v>
      </c>
      <c r="J68" s="107">
        <v>0.011827034287206656</v>
      </c>
      <c r="K68" s="107">
        <v>0.010968921389396709</v>
      </c>
      <c r="L68" s="107">
        <v>0.003954781181211058</v>
      </c>
      <c r="M68" s="107">
        <v>0.018729246726112748</v>
      </c>
      <c r="N68" s="107">
        <v>7.834943849569079E-4</v>
      </c>
      <c r="O68" s="107">
        <v>0.0051859866432861996</v>
      </c>
      <c r="P68" s="107">
        <v>0.0016416072827668544</v>
      </c>
      <c r="Q68" s="107">
        <v>0.028653508935566913</v>
      </c>
      <c r="R68" s="107">
        <v>0.03816736932432937</v>
      </c>
      <c r="S68" s="107">
        <v>0.01869193746968623</v>
      </c>
      <c r="T68" s="107">
        <v>0.003283214565533709</v>
      </c>
      <c r="U68" s="107">
        <v>0.004775584822594486</v>
      </c>
      <c r="V68" s="107">
        <v>0.009401932619482894</v>
      </c>
      <c r="W68" s="107">
        <v>0.003096668283401112</v>
      </c>
      <c r="X68" s="107">
        <v>0.0014177517442077378</v>
      </c>
      <c r="Y68" s="107">
        <v>3.357833078386748E-4</v>
      </c>
      <c r="Z68" s="107">
        <v>0.021303585419542588</v>
      </c>
      <c r="AA68" s="107">
        <v>0.03141439391112935</v>
      </c>
      <c r="AB68" s="107">
        <v>0.006603738387493938</v>
      </c>
      <c r="AC68" s="107">
        <v>0.003357833078386748</v>
      </c>
    </row>
    <row r="69" ht="15.75" customHeight="1">
      <c r="A69" s="102">
        <f t="shared" si="1"/>
        <v>0.3824406259</v>
      </c>
      <c r="B69" s="76">
        <v>67.0</v>
      </c>
      <c r="C69" s="85">
        <v>16.0</v>
      </c>
      <c r="D69" s="75">
        <v>3.0</v>
      </c>
      <c r="E69" s="108">
        <v>0.0</v>
      </c>
      <c r="F69" s="109">
        <v>0.18831696686653684</v>
      </c>
      <c r="G69" s="109">
        <v>0.0</v>
      </c>
      <c r="H69" s="109">
        <v>0.0010486771672497035</v>
      </c>
      <c r="I69" s="109">
        <v>8.868868987370493E-4</v>
      </c>
      <c r="J69" s="109">
        <v>0.01347397248381604</v>
      </c>
      <c r="K69" s="109">
        <v>0.012260545469971134</v>
      </c>
      <c r="L69" s="109">
        <v>0.0027968012880083817</v>
      </c>
      <c r="M69" s="109">
        <v>0.011466392017820607</v>
      </c>
      <c r="N69" s="109">
        <v>9.105635233974378E-4</v>
      </c>
      <c r="O69" s="109">
        <v>0.005585710367796633</v>
      </c>
      <c r="P69" s="109">
        <v>0.0012933356220737172</v>
      </c>
      <c r="Q69" s="109">
        <v>0.024901889986563515</v>
      </c>
      <c r="R69" s="109">
        <v>0.02179334647386002</v>
      </c>
      <c r="S69" s="109">
        <v>0.016838026237646228</v>
      </c>
      <c r="T69" s="109">
        <v>0.003307821770261765</v>
      </c>
      <c r="U69" s="109">
        <v>0.002327214898910678</v>
      </c>
      <c r="V69" s="109">
        <v>0.003935252323762058</v>
      </c>
      <c r="W69" s="109">
        <v>0.0032525763127208584</v>
      </c>
      <c r="X69" s="109">
        <v>0.001019081386424218</v>
      </c>
      <c r="Y69" s="109">
        <v>6.560398082982624E-4</v>
      </c>
      <c r="Z69" s="109">
        <v>0.024935431871499065</v>
      </c>
      <c r="AA69" s="109">
        <v>0.027939403625285845</v>
      </c>
      <c r="AB69" s="109">
        <v>0.006549546296679945</v>
      </c>
      <c r="AC69" s="109">
        <v>0.006945143233713935</v>
      </c>
    </row>
    <row r="70" ht="15.75" customHeight="1">
      <c r="A70" s="102">
        <f t="shared" si="1"/>
        <v>0.3722495465</v>
      </c>
      <c r="B70" s="82">
        <v>68.0</v>
      </c>
      <c r="C70" s="82">
        <v>16.0</v>
      </c>
      <c r="D70" s="81">
        <v>4.0</v>
      </c>
      <c r="E70" s="106">
        <v>0.0</v>
      </c>
      <c r="F70" s="107">
        <v>0.1772333998348574</v>
      </c>
      <c r="G70" s="107">
        <v>0.0</v>
      </c>
      <c r="H70" s="107">
        <v>7.513475533764482E-4</v>
      </c>
      <c r="I70" s="107">
        <v>3.641343091448998E-4</v>
      </c>
      <c r="J70" s="107">
        <v>0.01301395506274906</v>
      </c>
      <c r="K70" s="107">
        <v>0.012720767109611265</v>
      </c>
      <c r="L70" s="107">
        <v>0.0022796859213367318</v>
      </c>
      <c r="M70" s="107">
        <v>0.011452280455219174</v>
      </c>
      <c r="N70" s="107">
        <v>5.350893838608152E-4</v>
      </c>
      <c r="O70" s="107">
        <v>0.005203017698978885</v>
      </c>
      <c r="P70" s="107">
        <v>0.0010958220289290178</v>
      </c>
      <c r="Q70" s="107">
        <v>0.024784211956939837</v>
      </c>
      <c r="R70" s="107">
        <v>0.021310404838712434</v>
      </c>
      <c r="S70" s="107">
        <v>0.016751032996038973</v>
      </c>
      <c r="T70" s="107">
        <v>0.0032584037240853477</v>
      </c>
      <c r="U70" s="107">
        <v>0.0031515568023879003</v>
      </c>
      <c r="V70" s="107">
        <v>0.0034926121764461515</v>
      </c>
      <c r="W70" s="107">
        <v>0.00323361523825154</v>
      </c>
      <c r="X70" s="107">
        <v>7.624596332329827E-4</v>
      </c>
      <c r="Y70" s="107">
        <v>4.744003323366652E-4</v>
      </c>
      <c r="Z70" s="107">
        <v>0.027026287761839067</v>
      </c>
      <c r="AA70" s="107">
        <v>0.02986927065436474</v>
      </c>
      <c r="AB70" s="107">
        <v>0.006833074336395139</v>
      </c>
      <c r="AC70" s="107">
        <v>0.006652716732569848</v>
      </c>
    </row>
    <row r="71" ht="15.75" customHeight="1">
      <c r="A71" s="102">
        <f t="shared" si="1"/>
        <v>0.1189468587</v>
      </c>
      <c r="B71" s="76">
        <v>69.0</v>
      </c>
      <c r="C71" s="85">
        <v>17.0</v>
      </c>
      <c r="D71" s="75">
        <v>0.0</v>
      </c>
      <c r="E71" s="108">
        <v>0.0</v>
      </c>
      <c r="F71" s="109">
        <v>0.04387298261565678</v>
      </c>
      <c r="G71" s="109">
        <v>0.0</v>
      </c>
      <c r="H71" s="109">
        <v>3.3207159305416917E-4</v>
      </c>
      <c r="I71" s="109">
        <v>1.1859699751934614E-4</v>
      </c>
      <c r="J71" s="109">
        <v>0.003888004902009231</v>
      </c>
      <c r="K71" s="109">
        <v>0.0029965508039888123</v>
      </c>
      <c r="L71" s="109">
        <v>3.775337754365852E-4</v>
      </c>
      <c r="M71" s="109">
        <v>0.0026605259776839984</v>
      </c>
      <c r="N71" s="109">
        <v>4.565984404494826E-4</v>
      </c>
      <c r="O71" s="109">
        <v>0.0017117499975292292</v>
      </c>
      <c r="P71" s="109">
        <v>4.190427245683563E-4</v>
      </c>
      <c r="Q71" s="109">
        <v>0.008770247966555646</v>
      </c>
      <c r="R71" s="109">
        <v>0.008653627585661622</v>
      </c>
      <c r="S71" s="109">
        <v>0.007704851605506854</v>
      </c>
      <c r="T71" s="109">
        <v>0.002083353923089847</v>
      </c>
      <c r="U71" s="109">
        <v>0.001334216222092644</v>
      </c>
      <c r="V71" s="109">
        <v>0.0024351916823972405</v>
      </c>
      <c r="W71" s="109">
        <v>0.001043653578170246</v>
      </c>
      <c r="X71" s="109">
        <v>7.333247679946236E-4</v>
      </c>
      <c r="Y71" s="109">
        <v>1.4231639702321535E-4</v>
      </c>
      <c r="Z71" s="109">
        <v>0.01043653578170246</v>
      </c>
      <c r="AA71" s="109">
        <v>0.013118804542265005</v>
      </c>
      <c r="AB71" s="109">
        <v>0.0033286223970429817</v>
      </c>
      <c r="AC71" s="109">
        <v>0.002328454384629829</v>
      </c>
    </row>
    <row r="72" ht="15.75" customHeight="1">
      <c r="A72" s="102">
        <f t="shared" si="1"/>
        <v>0.1507351408</v>
      </c>
      <c r="B72" s="82">
        <v>70.0</v>
      </c>
      <c r="C72" s="82">
        <v>17.0</v>
      </c>
      <c r="D72" s="81">
        <v>1.0</v>
      </c>
      <c r="E72" s="106">
        <v>0.0</v>
      </c>
      <c r="F72" s="107">
        <v>0.05810517420154728</v>
      </c>
      <c r="G72" s="107">
        <v>0.0</v>
      </c>
      <c r="H72" s="107">
        <v>3.947437918199079E-4</v>
      </c>
      <c r="I72" s="107">
        <v>3.891840201041345E-5</v>
      </c>
      <c r="J72" s="107">
        <v>0.004518704461994791</v>
      </c>
      <c r="K72" s="107">
        <v>0.004390829712532004</v>
      </c>
      <c r="L72" s="107">
        <v>5.26788370069525E-4</v>
      </c>
      <c r="M72" s="107">
        <v>0.0026339418503476247</v>
      </c>
      <c r="N72" s="107">
        <v>0.0021808204555120968</v>
      </c>
      <c r="O72" s="107">
        <v>0.0036499901314052045</v>
      </c>
      <c r="P72" s="107">
        <v>6.004553453035218E-4</v>
      </c>
      <c r="Q72" s="107">
        <v>0.011414211332482688</v>
      </c>
      <c r="R72" s="107">
        <v>0.009444662202169978</v>
      </c>
      <c r="S72" s="107">
        <v>0.009669832956658799</v>
      </c>
      <c r="T72" s="107">
        <v>0.0013246156112830007</v>
      </c>
      <c r="U72" s="107">
        <v>0.0023907018377825407</v>
      </c>
      <c r="V72" s="107">
        <v>0.0010563566259969366</v>
      </c>
      <c r="W72" s="107">
        <v>0.0010327275962049</v>
      </c>
      <c r="X72" s="107">
        <v>0.0010424571967075033</v>
      </c>
      <c r="Y72" s="107">
        <v>2.515796701387441E-4</v>
      </c>
      <c r="Z72" s="107">
        <v>0.01171860883392128</v>
      </c>
      <c r="AA72" s="107">
        <v>0.01495439597250137</v>
      </c>
      <c r="AB72" s="107">
        <v>0.004631289839239201</v>
      </c>
      <c r="AC72" s="107">
        <v>0.004763334417488818</v>
      </c>
    </row>
    <row r="73" ht="15.75" customHeight="1">
      <c r="A73" s="102">
        <f t="shared" si="1"/>
        <v>0.3979284369</v>
      </c>
      <c r="B73" s="76">
        <v>71.0</v>
      </c>
      <c r="C73" s="85">
        <v>17.0</v>
      </c>
      <c r="D73" s="75">
        <v>2.0</v>
      </c>
      <c r="E73" s="108">
        <v>0.0</v>
      </c>
      <c r="F73" s="109">
        <v>0.1817325800376648</v>
      </c>
      <c r="G73" s="109">
        <v>0.0</v>
      </c>
      <c r="H73" s="109">
        <v>6.277463904582549E-4</v>
      </c>
      <c r="I73" s="109">
        <v>3.1387319522912746E-4</v>
      </c>
      <c r="J73" s="109">
        <v>0.01487758945386064</v>
      </c>
      <c r="K73" s="109">
        <v>0.015128688010043943</v>
      </c>
      <c r="L73" s="109">
        <v>0.0010671688637790332</v>
      </c>
      <c r="M73" s="109">
        <v>0.006340238543628374</v>
      </c>
      <c r="N73" s="109">
        <v>0.0010043942247332078</v>
      </c>
      <c r="O73" s="109">
        <v>0.005586942875078468</v>
      </c>
      <c r="P73" s="109">
        <v>0.0013810420590081606</v>
      </c>
      <c r="Q73" s="109">
        <v>0.024105461393596987</v>
      </c>
      <c r="R73" s="109">
        <v>0.030822347771500315</v>
      </c>
      <c r="S73" s="109">
        <v>0.023038292529817955</v>
      </c>
      <c r="T73" s="109">
        <v>0.0036409290646578782</v>
      </c>
      <c r="U73" s="109">
        <v>0.006340238543628374</v>
      </c>
      <c r="V73" s="109">
        <v>0.0028876333961079725</v>
      </c>
      <c r="W73" s="109">
        <v>0.003138731952291274</v>
      </c>
      <c r="X73" s="109">
        <v>7.532956685499058E-4</v>
      </c>
      <c r="Y73" s="109">
        <v>4.394224733207784E-4</v>
      </c>
      <c r="Z73" s="109">
        <v>0.030508474576271188</v>
      </c>
      <c r="AA73" s="109">
        <v>0.032015065913371</v>
      </c>
      <c r="AB73" s="109">
        <v>0.007344632768361582</v>
      </c>
      <c r="AC73" s="109">
        <v>0.004833647206528562</v>
      </c>
    </row>
    <row r="74" ht="15.75" customHeight="1">
      <c r="A74" s="102">
        <f t="shared" si="1"/>
        <v>0.1273704264</v>
      </c>
      <c r="B74" s="82">
        <v>72.0</v>
      </c>
      <c r="C74" s="82">
        <v>17.0</v>
      </c>
      <c r="D74" s="81">
        <v>3.0</v>
      </c>
      <c r="E74" s="106">
        <v>0.0</v>
      </c>
      <c r="F74" s="107">
        <v>0.04694371839605141</v>
      </c>
      <c r="G74" s="107">
        <v>0.0</v>
      </c>
      <c r="H74" s="107">
        <v>6.002926426632983E-4</v>
      </c>
      <c r="I74" s="107">
        <v>1.6674795629536066E-4</v>
      </c>
      <c r="J74" s="107">
        <v>0.003820612548617451</v>
      </c>
      <c r="K74" s="107">
        <v>0.003893564779496671</v>
      </c>
      <c r="L74" s="107">
        <v>5.377621590525381E-4</v>
      </c>
      <c r="M74" s="107">
        <v>0.002724244735975455</v>
      </c>
      <c r="N74" s="107">
        <v>6.794979219035946E-4</v>
      </c>
      <c r="O74" s="107">
        <v>0.003141114626713856</v>
      </c>
      <c r="P74" s="107">
        <v>4.5021948199747375E-4</v>
      </c>
      <c r="Q74" s="107">
        <v>0.009252427224938825</v>
      </c>
      <c r="R74" s="107">
        <v>0.009008558338856859</v>
      </c>
      <c r="S74" s="107">
        <v>0.008391590900564025</v>
      </c>
      <c r="T74" s="107">
        <v>0.00151532205283409</v>
      </c>
      <c r="U74" s="107">
        <v>0.001794624879628819</v>
      </c>
      <c r="V74" s="107">
        <v>0.0037372385704697707</v>
      </c>
      <c r="W74" s="107">
        <v>0.0011922478875118286</v>
      </c>
      <c r="X74" s="107">
        <v>6.878353197183627E-4</v>
      </c>
      <c r="Y74" s="107">
        <v>2.021818970081248E-4</v>
      </c>
      <c r="Z74" s="107">
        <v>0.009681803212399379</v>
      </c>
      <c r="AA74" s="107">
        <v>0.01223721564262578</v>
      </c>
      <c r="AB74" s="107">
        <v>0.0032182355565004606</v>
      </c>
      <c r="AC74" s="107">
        <v>0.0034933696843878056</v>
      </c>
    </row>
    <row r="75" ht="15.75" customHeight="1">
      <c r="A75" s="102">
        <f t="shared" si="1"/>
        <v>0.1448620687</v>
      </c>
      <c r="B75" s="76">
        <v>73.0</v>
      </c>
      <c r="C75" s="85">
        <v>17.0</v>
      </c>
      <c r="D75" s="75">
        <v>4.0</v>
      </c>
      <c r="E75" s="108">
        <v>0.0</v>
      </c>
      <c r="F75" s="109">
        <v>0.05562602856289697</v>
      </c>
      <c r="G75" s="109">
        <v>0.0</v>
      </c>
      <c r="H75" s="109">
        <v>2.6941893072116713E-4</v>
      </c>
      <c r="I75" s="109">
        <v>3.367736634014589E-5</v>
      </c>
      <c r="J75" s="109">
        <v>0.004072716169401643</v>
      </c>
      <c r="K75" s="109">
        <v>0.00418048374169011</v>
      </c>
      <c r="L75" s="109">
        <v>4.737282865180522E-4</v>
      </c>
      <c r="M75" s="109">
        <v>0.002236177124985687</v>
      </c>
      <c r="N75" s="109">
        <v>0.0025235573177549322</v>
      </c>
      <c r="O75" s="109">
        <v>0.00344182683996291</v>
      </c>
      <c r="P75" s="109">
        <v>4.378057624218966E-4</v>
      </c>
      <c r="Q75" s="109">
        <v>0.01130885961702099</v>
      </c>
      <c r="R75" s="109">
        <v>0.009272501532320168</v>
      </c>
      <c r="S75" s="109">
        <v>0.008720192724341776</v>
      </c>
      <c r="T75" s="109">
        <v>0.0018320487289039365</v>
      </c>
      <c r="U75" s="109">
        <v>0.0024045639566864165</v>
      </c>
      <c r="V75" s="109">
        <v>7.655987947993166E-4</v>
      </c>
      <c r="W75" s="109">
        <v>0.0011854432951731353</v>
      </c>
      <c r="X75" s="109">
        <v>9.721533083522114E-4</v>
      </c>
      <c r="Y75" s="109">
        <v>2.8064471950121575E-4</v>
      </c>
      <c r="Z75" s="109">
        <v>0.01212834219796454</v>
      </c>
      <c r="AA75" s="109">
        <v>0.014023255344036749</v>
      </c>
      <c r="AB75" s="109">
        <v>0.004479089723239404</v>
      </c>
      <c r="AC75" s="109">
        <v>0.0041939546882261685</v>
      </c>
    </row>
    <row r="76" ht="15.75" customHeight="1">
      <c r="A76" s="102">
        <f t="shared" si="1"/>
        <v>0.2540283688</v>
      </c>
      <c r="B76" s="82">
        <v>74.0</v>
      </c>
      <c r="C76" s="82">
        <v>18.0</v>
      </c>
      <c r="D76" s="81">
        <v>0.0</v>
      </c>
      <c r="E76" s="106">
        <v>0.0</v>
      </c>
      <c r="F76" s="107">
        <v>0.09043262411347518</v>
      </c>
      <c r="G76" s="107">
        <v>0.0</v>
      </c>
      <c r="H76" s="107">
        <v>0.003120567375886525</v>
      </c>
      <c r="I76" s="107">
        <v>8.794326241134752E-4</v>
      </c>
      <c r="J76" s="107">
        <v>0.010425531914893617</v>
      </c>
      <c r="K76" s="107">
        <v>0.009042553191489361</v>
      </c>
      <c r="L76" s="107">
        <v>0.007375886524822695</v>
      </c>
      <c r="M76" s="107">
        <v>0.012276595744680851</v>
      </c>
      <c r="N76" s="107">
        <v>3.120567375886525E-4</v>
      </c>
      <c r="O76" s="107">
        <v>0.002702127659574468</v>
      </c>
      <c r="P76" s="107">
        <v>6.453900709219859E-4</v>
      </c>
      <c r="Q76" s="107">
        <v>0.016617021276595745</v>
      </c>
      <c r="R76" s="107">
        <v>0.013425531914893617</v>
      </c>
      <c r="S76" s="107">
        <v>0.004453900709219858</v>
      </c>
      <c r="T76" s="107">
        <v>0.0049574468085106385</v>
      </c>
      <c r="U76" s="107">
        <v>0.005709219858156029</v>
      </c>
      <c r="V76" s="107">
        <v>0.012787234042553192</v>
      </c>
      <c r="W76" s="107">
        <v>0.001</v>
      </c>
      <c r="X76" s="107">
        <v>1.4893617021276596E-4</v>
      </c>
      <c r="Y76" s="107">
        <v>2.1276595744680852E-5</v>
      </c>
      <c r="Z76" s="107">
        <v>0.02677304964539007</v>
      </c>
      <c r="AA76" s="107">
        <v>0.027113475177304964</v>
      </c>
      <c r="AB76" s="107">
        <v>0.0025177304964539007</v>
      </c>
      <c r="AC76" s="107">
        <v>0.0012907801418439717</v>
      </c>
    </row>
    <row r="77" ht="15.75" customHeight="1">
      <c r="A77" s="102">
        <f t="shared" si="1"/>
        <v>0.2058014184</v>
      </c>
      <c r="B77" s="76">
        <v>75.0</v>
      </c>
      <c r="C77" s="85">
        <v>18.0</v>
      </c>
      <c r="D77" s="75">
        <v>1.0</v>
      </c>
      <c r="E77" s="108">
        <v>0.0</v>
      </c>
      <c r="F77" s="109">
        <v>0.06836879432624113</v>
      </c>
      <c r="G77" s="109">
        <v>0.0</v>
      </c>
      <c r="H77" s="109">
        <v>0.0015815602836879432</v>
      </c>
      <c r="I77" s="109">
        <v>4.609929078014184E-4</v>
      </c>
      <c r="J77" s="109">
        <v>0.00873049645390071</v>
      </c>
      <c r="K77" s="109">
        <v>0.005517730496453901</v>
      </c>
      <c r="L77" s="109">
        <v>0.0026950354609929076</v>
      </c>
      <c r="M77" s="109">
        <v>0.005900709219858156</v>
      </c>
      <c r="N77" s="109">
        <v>4.609929078014184E-4</v>
      </c>
      <c r="O77" s="109">
        <v>0.0027304964539007093</v>
      </c>
      <c r="P77" s="109">
        <v>7.234042553191489E-4</v>
      </c>
      <c r="Q77" s="109">
        <v>0.01721985815602837</v>
      </c>
      <c r="R77" s="109">
        <v>0.013567375886524822</v>
      </c>
      <c r="S77" s="109">
        <v>0.003326241134751773</v>
      </c>
      <c r="T77" s="109">
        <v>0.00475886524822695</v>
      </c>
      <c r="U77" s="109">
        <v>0.004822695035460993</v>
      </c>
      <c r="V77" s="109">
        <v>0.007390070921985815</v>
      </c>
      <c r="W77" s="109">
        <v>7.517730496453901E-4</v>
      </c>
      <c r="X77" s="109">
        <v>1.8439716312056736E-4</v>
      </c>
      <c r="Y77" s="109">
        <v>4.2553191489361704E-5</v>
      </c>
      <c r="Z77" s="109">
        <v>0.026567375886524823</v>
      </c>
      <c r="AA77" s="109">
        <v>0.025106382978723404</v>
      </c>
      <c r="AB77" s="109">
        <v>0.003092198581560284</v>
      </c>
      <c r="AC77" s="109">
        <v>0.0018014184397163121</v>
      </c>
    </row>
    <row r="78" ht="15.75" customHeight="1">
      <c r="A78" s="102">
        <f t="shared" si="1"/>
        <v>0.3153191489</v>
      </c>
      <c r="B78" s="82">
        <v>76.0</v>
      </c>
      <c r="C78" s="82">
        <v>18.0</v>
      </c>
      <c r="D78" s="81">
        <v>2.0</v>
      </c>
      <c r="E78" s="106">
        <v>0.0</v>
      </c>
      <c r="F78" s="107">
        <v>0.1438723404255319</v>
      </c>
      <c r="G78" s="107">
        <v>0.0</v>
      </c>
      <c r="H78" s="107">
        <v>0.002652482269503546</v>
      </c>
      <c r="I78" s="107">
        <v>5.035460992907801E-4</v>
      </c>
      <c r="J78" s="107">
        <v>0.016141843971631206</v>
      </c>
      <c r="K78" s="107">
        <v>0.014340425531914894</v>
      </c>
      <c r="L78" s="107">
        <v>0.0051205673758865245</v>
      </c>
      <c r="M78" s="107">
        <v>0.01075886524822695</v>
      </c>
      <c r="N78" s="107">
        <v>5.177304964539007E-4</v>
      </c>
      <c r="O78" s="107">
        <v>0.0029574468085106385</v>
      </c>
      <c r="P78" s="107">
        <v>6.879432624113475E-4</v>
      </c>
      <c r="Q78" s="107">
        <v>0.016553191489361702</v>
      </c>
      <c r="R78" s="107">
        <v>0.01175177304964539</v>
      </c>
      <c r="S78" s="107">
        <v>0.005687943262411348</v>
      </c>
      <c r="T78" s="107">
        <v>0.004624113475177305</v>
      </c>
      <c r="U78" s="107">
        <v>0.0052340425531914895</v>
      </c>
      <c r="V78" s="107">
        <v>0.010049645390070921</v>
      </c>
      <c r="W78" s="107">
        <v>7.304964539007092E-4</v>
      </c>
      <c r="X78" s="107">
        <v>9.929078014184397E-5</v>
      </c>
      <c r="Y78" s="107">
        <v>3.546099290780142E-5</v>
      </c>
      <c r="Z78" s="107">
        <v>0.030624113475177305</v>
      </c>
      <c r="AA78" s="107">
        <v>0.02778723404255319</v>
      </c>
      <c r="AB78" s="107">
        <v>0.002851063829787234</v>
      </c>
      <c r="AC78" s="107">
        <v>0.0017375886524822696</v>
      </c>
    </row>
    <row r="79" ht="15.75" customHeight="1">
      <c r="A79" s="102">
        <f t="shared" si="1"/>
        <v>0.5846950355</v>
      </c>
      <c r="B79" s="76">
        <v>77.0</v>
      </c>
      <c r="C79" s="85">
        <v>18.0</v>
      </c>
      <c r="D79" s="75">
        <v>3.0</v>
      </c>
      <c r="E79" s="108">
        <v>0.0</v>
      </c>
      <c r="F79" s="109">
        <v>0.3069503546099291</v>
      </c>
      <c r="G79" s="109">
        <v>0.0</v>
      </c>
      <c r="H79" s="109">
        <v>0.008241134751773049</v>
      </c>
      <c r="I79" s="109">
        <v>3.546099290780142E-5</v>
      </c>
      <c r="J79" s="109">
        <v>0.03885106382978724</v>
      </c>
      <c r="K79" s="109">
        <v>0.025843971631205675</v>
      </c>
      <c r="L79" s="109">
        <v>0.007141843971631205</v>
      </c>
      <c r="M79" s="109">
        <v>0.02770921985815603</v>
      </c>
      <c r="N79" s="109">
        <v>6.24113475177305E-4</v>
      </c>
      <c r="O79" s="109">
        <v>0.003780141843971631</v>
      </c>
      <c r="P79" s="109">
        <v>8.156028368794326E-4</v>
      </c>
      <c r="Q79" s="109">
        <v>0.03431205673758865</v>
      </c>
      <c r="R79" s="109">
        <v>0.013319148936170212</v>
      </c>
      <c r="S79" s="109">
        <v>0.008943262411347517</v>
      </c>
      <c r="T79" s="109">
        <v>0.0034184397163120567</v>
      </c>
      <c r="U79" s="109">
        <v>0.005673758865248227</v>
      </c>
      <c r="V79" s="109">
        <v>0.01843262411347518</v>
      </c>
      <c r="W79" s="109">
        <v>3.475177304964539E-4</v>
      </c>
      <c r="X79" s="109">
        <v>4.609929078014184E-4</v>
      </c>
      <c r="Y79" s="109">
        <v>9.929078014184397E-5</v>
      </c>
      <c r="Z79" s="109">
        <v>0.03948936170212766</v>
      </c>
      <c r="AA79" s="109">
        <v>0.02948936170212766</v>
      </c>
      <c r="AB79" s="109">
        <v>0.00650354609929078</v>
      </c>
      <c r="AC79" s="109">
        <v>0.004212765957446809</v>
      </c>
    </row>
    <row r="80" ht="15.75" customHeight="1">
      <c r="A80" s="102">
        <f t="shared" si="1"/>
        <v>0.2648666667</v>
      </c>
      <c r="B80" s="82">
        <v>78.0</v>
      </c>
      <c r="C80" s="82">
        <v>18.0</v>
      </c>
      <c r="D80" s="81">
        <v>4.0</v>
      </c>
      <c r="E80" s="106">
        <v>0.0</v>
      </c>
      <c r="F80" s="107">
        <v>0.11066190476190477</v>
      </c>
      <c r="G80" s="107">
        <v>0.0</v>
      </c>
      <c r="H80" s="107">
        <v>0.0012619047619047618</v>
      </c>
      <c r="I80" s="107">
        <v>3.857142857142857E-4</v>
      </c>
      <c r="J80" s="107">
        <v>0.014785714285714286</v>
      </c>
      <c r="K80" s="107">
        <v>0.010257142857142857</v>
      </c>
      <c r="L80" s="107">
        <v>0.002157142857142857</v>
      </c>
      <c r="M80" s="107">
        <v>0.004719047619047619</v>
      </c>
      <c r="N80" s="107">
        <v>5.523809523809524E-4</v>
      </c>
      <c r="O80" s="107">
        <v>0.003176190476190476</v>
      </c>
      <c r="P80" s="107">
        <v>6.809523809523809E-4</v>
      </c>
      <c r="Q80" s="107">
        <v>0.01749047619047619</v>
      </c>
      <c r="R80" s="107">
        <v>0.012795238095238096</v>
      </c>
      <c r="S80" s="107">
        <v>0.004547619047619048</v>
      </c>
      <c r="T80" s="107">
        <v>0.004552380952380953</v>
      </c>
      <c r="U80" s="107">
        <v>0.005038095238095238</v>
      </c>
      <c r="V80" s="107">
        <v>0.0051523809523809526</v>
      </c>
      <c r="W80" s="107">
        <v>4.238095238095238E-4</v>
      </c>
      <c r="X80" s="107">
        <v>1.0476190476190476E-4</v>
      </c>
      <c r="Y80" s="107">
        <v>3.809523809523809E-5</v>
      </c>
      <c r="Z80" s="107">
        <v>0.03189047619047619</v>
      </c>
      <c r="AA80" s="107">
        <v>0.027723809523809522</v>
      </c>
      <c r="AB80" s="107">
        <v>0.003785714285714286</v>
      </c>
      <c r="AC80" s="107">
        <v>0.0026857142857142856</v>
      </c>
    </row>
    <row r="81" ht="15.75" customHeight="1">
      <c r="A81" s="102">
        <f t="shared" si="1"/>
        <v>0.127575</v>
      </c>
      <c r="B81" s="76">
        <v>79.0</v>
      </c>
      <c r="C81" s="85">
        <v>19.0</v>
      </c>
      <c r="D81" s="75">
        <v>0.0</v>
      </c>
      <c r="E81" s="108">
        <v>0.0</v>
      </c>
      <c r="F81" s="109">
        <v>0.042058333333333336</v>
      </c>
      <c r="G81" s="109">
        <v>0.0</v>
      </c>
      <c r="H81" s="109">
        <v>0.0</v>
      </c>
      <c r="I81" s="109">
        <v>0.0</v>
      </c>
      <c r="J81" s="109">
        <v>5.916666666666667E-4</v>
      </c>
      <c r="K81" s="109">
        <v>7.75E-4</v>
      </c>
      <c r="L81" s="109">
        <v>2.5E-5</v>
      </c>
      <c r="M81" s="109">
        <v>0.0016166666666666666</v>
      </c>
      <c r="N81" s="109">
        <v>0.0</v>
      </c>
      <c r="O81" s="109">
        <v>0.005933333333333333</v>
      </c>
      <c r="P81" s="109">
        <v>0.006475</v>
      </c>
      <c r="Q81" s="109">
        <v>0.020975</v>
      </c>
      <c r="R81" s="109">
        <v>0.018508333333333335</v>
      </c>
      <c r="S81" s="109">
        <v>1.0E-4</v>
      </c>
      <c r="T81" s="109">
        <v>0.0014</v>
      </c>
      <c r="U81" s="109">
        <v>0.0016</v>
      </c>
      <c r="V81" s="109">
        <v>1.0833333333333333E-4</v>
      </c>
      <c r="W81" s="109">
        <v>9.083333333333334E-4</v>
      </c>
      <c r="X81" s="109">
        <v>0.0</v>
      </c>
      <c r="Y81" s="109">
        <v>0.0</v>
      </c>
      <c r="Z81" s="109">
        <v>0.007441666666666667</v>
      </c>
      <c r="AA81" s="109">
        <v>0.01465</v>
      </c>
      <c r="AB81" s="109">
        <v>0.003908333333333333</v>
      </c>
      <c r="AC81" s="109">
        <v>5.0E-4</v>
      </c>
    </row>
    <row r="82" ht="15.75" customHeight="1">
      <c r="A82" s="102">
        <f t="shared" si="1"/>
        <v>0.1687846424</v>
      </c>
      <c r="B82" s="82">
        <v>80.0</v>
      </c>
      <c r="C82" s="82">
        <v>19.0</v>
      </c>
      <c r="D82" s="81">
        <v>1.0</v>
      </c>
      <c r="E82" s="106">
        <v>0.0</v>
      </c>
      <c r="F82" s="107">
        <v>0.03998242530755712</v>
      </c>
      <c r="G82" s="107">
        <v>0.0</v>
      </c>
      <c r="H82" s="107">
        <v>0.0</v>
      </c>
      <c r="I82" s="107">
        <v>0.0</v>
      </c>
      <c r="J82" s="107">
        <v>6.75949709341625E-4</v>
      </c>
      <c r="K82" s="107">
        <v>0.0017912667297553062</v>
      </c>
      <c r="L82" s="107">
        <v>0.0</v>
      </c>
      <c r="M82" s="107">
        <v>6.421522238745437E-4</v>
      </c>
      <c r="N82" s="107">
        <v>0.0</v>
      </c>
      <c r="O82" s="107">
        <v>0.006624307151547925</v>
      </c>
      <c r="P82" s="107">
        <v>0.002332026497228606</v>
      </c>
      <c r="Q82" s="107">
        <v>0.0405569825604975</v>
      </c>
      <c r="R82" s="107">
        <v>0.024334189536298498</v>
      </c>
      <c r="S82" s="107">
        <v>5.069622820062187E-4</v>
      </c>
      <c r="T82" s="107">
        <v>0.0016222793024199</v>
      </c>
      <c r="U82" s="107">
        <v>0.0048668379072597</v>
      </c>
      <c r="V82" s="107">
        <v>3.379748546708125E-5</v>
      </c>
      <c r="W82" s="107">
        <v>3.379748546708125E-5</v>
      </c>
      <c r="X82" s="107">
        <v>0.0</v>
      </c>
      <c r="Y82" s="107">
        <v>0.0</v>
      </c>
      <c r="Z82" s="107">
        <v>0.012876841962957956</v>
      </c>
      <c r="AA82" s="107">
        <v>0.02223874543733946</v>
      </c>
      <c r="AB82" s="107">
        <v>0.004968230363660944</v>
      </c>
      <c r="AC82" s="107">
        <v>0.004697850479924294</v>
      </c>
    </row>
    <row r="83" ht="15.75" customHeight="1">
      <c r="A83" s="102">
        <f t="shared" si="1"/>
        <v>0.16186</v>
      </c>
      <c r="B83" s="76">
        <v>81.0</v>
      </c>
      <c r="C83" s="85">
        <v>19.0</v>
      </c>
      <c r="D83" s="75">
        <v>2.0</v>
      </c>
      <c r="E83" s="108">
        <v>0.0</v>
      </c>
      <c r="F83" s="109">
        <v>0.05168</v>
      </c>
      <c r="G83" s="109">
        <v>0.0</v>
      </c>
      <c r="H83" s="109">
        <v>0.0</v>
      </c>
      <c r="I83" s="109">
        <v>0.0</v>
      </c>
      <c r="J83" s="109">
        <v>2.6E-4</v>
      </c>
      <c r="K83" s="109">
        <v>0.00104</v>
      </c>
      <c r="L83" s="109">
        <v>0.0</v>
      </c>
      <c r="M83" s="109">
        <v>0.004</v>
      </c>
      <c r="N83" s="109">
        <v>0.0</v>
      </c>
      <c r="O83" s="109">
        <v>0.0075</v>
      </c>
      <c r="P83" s="109">
        <v>0.00864</v>
      </c>
      <c r="Q83" s="109">
        <v>0.03394</v>
      </c>
      <c r="R83" s="109">
        <v>0.01952</v>
      </c>
      <c r="S83" s="109">
        <v>1.4E-4</v>
      </c>
      <c r="T83" s="109">
        <v>0.0016</v>
      </c>
      <c r="U83" s="109">
        <v>0.00244</v>
      </c>
      <c r="V83" s="109">
        <v>1.6E-4</v>
      </c>
      <c r="W83" s="109">
        <v>8.8E-4</v>
      </c>
      <c r="X83" s="109">
        <v>0.0</v>
      </c>
      <c r="Y83" s="109">
        <v>0.0</v>
      </c>
      <c r="Z83" s="109">
        <v>0.00878</v>
      </c>
      <c r="AA83" s="109">
        <v>0.01668</v>
      </c>
      <c r="AB83" s="109">
        <v>0.0036</v>
      </c>
      <c r="AC83" s="109">
        <v>0.001</v>
      </c>
    </row>
    <row r="84" ht="15.75" customHeight="1">
      <c r="A84" s="102">
        <f t="shared" si="1"/>
        <v>0.6830581867</v>
      </c>
      <c r="B84" s="82">
        <v>82.0</v>
      </c>
      <c r="C84" s="82">
        <v>20.0</v>
      </c>
      <c r="D84" s="81">
        <v>0.0</v>
      </c>
      <c r="E84" s="106">
        <v>0.0</v>
      </c>
      <c r="F84" s="107">
        <v>0.30771312584573746</v>
      </c>
      <c r="G84" s="107">
        <v>0.0</v>
      </c>
      <c r="H84" s="107">
        <v>0.006765899864682003</v>
      </c>
      <c r="I84" s="107">
        <v>0.008254397834912044</v>
      </c>
      <c r="J84" s="107">
        <v>0.00939106901217862</v>
      </c>
      <c r="K84" s="107">
        <v>0.02124492557510149</v>
      </c>
      <c r="L84" s="107">
        <v>0.02936400541271989</v>
      </c>
      <c r="M84" s="107">
        <v>0.05207036535859269</v>
      </c>
      <c r="N84" s="107">
        <v>0.004871447902571042</v>
      </c>
      <c r="O84" s="107">
        <v>0.015182679296346414</v>
      </c>
      <c r="P84" s="107">
        <v>0.006792963464140731</v>
      </c>
      <c r="Q84" s="107">
        <v>0.022273342354533154</v>
      </c>
      <c r="R84" s="107">
        <v>0.01456021650879567</v>
      </c>
      <c r="S84" s="107">
        <v>0.021840324763193506</v>
      </c>
      <c r="T84" s="107">
        <v>0.003301759133964817</v>
      </c>
      <c r="U84" s="107">
        <v>0.00844384303112314</v>
      </c>
      <c r="V84" s="107">
        <v>0.019296346414073073</v>
      </c>
      <c r="W84" s="107">
        <v>0.0035453315290933695</v>
      </c>
      <c r="X84" s="107">
        <v>5.142083897158322E-4</v>
      </c>
      <c r="Y84" s="107">
        <v>0.0011637347767253046</v>
      </c>
      <c r="Z84" s="107">
        <v>0.03631935047361299</v>
      </c>
      <c r="AA84" s="107">
        <v>0.052828146143437074</v>
      </c>
      <c r="AB84" s="107">
        <v>0.021542625169147497</v>
      </c>
      <c r="AC84" s="107">
        <v>0.01577807848443843</v>
      </c>
    </row>
    <row r="85" ht="15.75" customHeight="1">
      <c r="A85" s="102">
        <f t="shared" si="1"/>
        <v>0.8437523795</v>
      </c>
      <c r="B85" s="76">
        <v>83.0</v>
      </c>
      <c r="C85" s="85">
        <v>20.0</v>
      </c>
      <c r="D85" s="75">
        <v>1.0</v>
      </c>
      <c r="E85" s="108">
        <v>0.0</v>
      </c>
      <c r="F85" s="109">
        <v>0.3375847102718343</v>
      </c>
      <c r="G85" s="109">
        <v>0.0</v>
      </c>
      <c r="H85" s="109">
        <v>0.0019416736465392524</v>
      </c>
      <c r="I85" s="109">
        <v>0.010012944490976929</v>
      </c>
      <c r="J85" s="109">
        <v>0.03125713850605345</v>
      </c>
      <c r="K85" s="109">
        <v>0.0268027107286987</v>
      </c>
      <c r="L85" s="109">
        <v>0.014695804462042184</v>
      </c>
      <c r="M85" s="109">
        <v>0.04104165080331988</v>
      </c>
      <c r="N85" s="109">
        <v>0.006852965811315008</v>
      </c>
      <c r="O85" s="109">
        <v>0.015266884946318435</v>
      </c>
      <c r="P85" s="109">
        <v>0.007119470037310591</v>
      </c>
      <c r="Q85" s="109">
        <v>0.03548313408969771</v>
      </c>
      <c r="R85" s="109">
        <v>0.017855783141704103</v>
      </c>
      <c r="S85" s="109">
        <v>0.03948069747963146</v>
      </c>
      <c r="T85" s="109">
        <v>0.003236122744232087</v>
      </c>
      <c r="U85" s="109">
        <v>0.0070052539404553416</v>
      </c>
      <c r="V85" s="109">
        <v>0.02425188456559811</v>
      </c>
      <c r="W85" s="109">
        <v>0.009137287748420011</v>
      </c>
      <c r="X85" s="109">
        <v>0.003959491357648671</v>
      </c>
      <c r="Y85" s="109">
        <v>0.006129597197898424</v>
      </c>
      <c r="Z85" s="109">
        <v>0.0687200182745755</v>
      </c>
      <c r="AA85" s="109">
        <v>0.060724891494707986</v>
      </c>
      <c r="AB85" s="109">
        <v>0.038110104317368464</v>
      </c>
      <c r="AC85" s="109">
        <v>0.03708215944567121</v>
      </c>
    </row>
    <row r="86" ht="15.75" customHeight="1">
      <c r="A86" s="102">
        <f t="shared" si="1"/>
        <v>0.8355641965</v>
      </c>
      <c r="B86" s="82">
        <v>84.0</v>
      </c>
      <c r="C86" s="82">
        <v>20.0</v>
      </c>
      <c r="D86" s="81">
        <v>2.0</v>
      </c>
      <c r="E86" s="106">
        <v>0.0</v>
      </c>
      <c r="F86" s="107">
        <v>0.3394526284304195</v>
      </c>
      <c r="G86" s="107">
        <v>0.0</v>
      </c>
      <c r="H86" s="107">
        <v>0.0019068271891123907</v>
      </c>
      <c r="I86" s="107">
        <v>0.0098332460928737</v>
      </c>
      <c r="J86" s="107">
        <v>0.031369176699319525</v>
      </c>
      <c r="K86" s="107">
        <v>0.026396470500261723</v>
      </c>
      <c r="L86" s="107">
        <v>0.015105062439243252</v>
      </c>
      <c r="M86" s="107">
        <v>0.036154939056307484</v>
      </c>
      <c r="N86" s="107">
        <v>0.007066477230240036</v>
      </c>
      <c r="O86" s="107">
        <v>0.014992896134001347</v>
      </c>
      <c r="P86" s="107">
        <v>0.006916922156584162</v>
      </c>
      <c r="Q86" s="107">
        <v>0.03488372093023256</v>
      </c>
      <c r="R86" s="107">
        <v>0.0175353323861512</v>
      </c>
      <c r="S86" s="107">
        <v>0.038772152845285277</v>
      </c>
      <c r="T86" s="107">
        <v>0.003215434083601286</v>
      </c>
      <c r="U86" s="107">
        <v>0.006879533388170194</v>
      </c>
      <c r="V86" s="107">
        <v>0.02475136469004711</v>
      </c>
      <c r="W86" s="107">
        <v>0.008973304419352426</v>
      </c>
      <c r="X86" s="107">
        <v>0.003888431915052718</v>
      </c>
      <c r="Y86" s="107">
        <v>0.006019591714648919</v>
      </c>
      <c r="Z86" s="107">
        <v>0.06763628206086891</v>
      </c>
      <c r="AA86" s="107">
        <v>0.05997158453600539</v>
      </c>
      <c r="AB86" s="107">
        <v>0.03742615718238241</v>
      </c>
      <c r="AC86" s="107">
        <v>0.036416660435205264</v>
      </c>
    </row>
    <row r="87" ht="15.75" customHeight="1">
      <c r="A87" s="102">
        <f t="shared" si="1"/>
        <v>0.6727496052</v>
      </c>
      <c r="B87" s="76">
        <v>85.0</v>
      </c>
      <c r="C87" s="85">
        <v>20.0</v>
      </c>
      <c r="D87" s="75">
        <v>3.0</v>
      </c>
      <c r="E87" s="108">
        <v>0.0</v>
      </c>
      <c r="F87" s="109">
        <v>0.31531847692577647</v>
      </c>
      <c r="G87" s="109">
        <v>0.0</v>
      </c>
      <c r="H87" s="109">
        <v>0.007983856816985437</v>
      </c>
      <c r="I87" s="109">
        <v>0.004328244721296134</v>
      </c>
      <c r="J87" s="109">
        <v>0.010147979177633503</v>
      </c>
      <c r="K87" s="109">
        <v>0.02289875416739779</v>
      </c>
      <c r="L87" s="109">
        <v>0.017137509504591447</v>
      </c>
      <c r="M87" s="109">
        <v>0.03725799847926537</v>
      </c>
      <c r="N87" s="109">
        <v>0.004737673276013336</v>
      </c>
      <c r="O87" s="109">
        <v>0.0158214891501433</v>
      </c>
      <c r="P87" s="109">
        <v>0.006755571152833831</v>
      </c>
      <c r="Q87" s="109">
        <v>0.019418611452301573</v>
      </c>
      <c r="R87" s="109">
        <v>0.015412060595426097</v>
      </c>
      <c r="S87" s="109">
        <v>0.027490202959583553</v>
      </c>
      <c r="T87" s="109">
        <v>6.726326256068316E-4</v>
      </c>
      <c r="U87" s="109">
        <v>0.0013452652512136632</v>
      </c>
      <c r="V87" s="109">
        <v>0.02263555009650816</v>
      </c>
      <c r="W87" s="109">
        <v>0.004971632450137451</v>
      </c>
      <c r="X87" s="109">
        <v>5.55653038544774E-4</v>
      </c>
      <c r="Y87" s="109">
        <v>0.00125753056091712</v>
      </c>
      <c r="Z87" s="109">
        <v>0.039246651459320346</v>
      </c>
      <c r="AA87" s="109">
        <v>0.0569983037959876</v>
      </c>
      <c r="AB87" s="109">
        <v>0.023278937825349476</v>
      </c>
      <c r="AC87" s="109">
        <v>0.01707901971106042</v>
      </c>
    </row>
    <row r="88" ht="15.75" customHeight="1">
      <c r="A88" s="102">
        <f t="shared" si="1"/>
        <v>0.6850334624</v>
      </c>
      <c r="B88" s="82">
        <v>86.0</v>
      </c>
      <c r="C88" s="82">
        <v>20.0</v>
      </c>
      <c r="D88" s="81">
        <v>4.0</v>
      </c>
      <c r="E88" s="106">
        <v>0.0</v>
      </c>
      <c r="F88" s="107">
        <v>0.3251102908075988</v>
      </c>
      <c r="G88" s="107">
        <v>0.0</v>
      </c>
      <c r="H88" s="107">
        <v>0.007412742714804478</v>
      </c>
      <c r="I88" s="107">
        <v>0.0038414213258905795</v>
      </c>
      <c r="J88" s="107">
        <v>0.010984064103718376</v>
      </c>
      <c r="K88" s="107">
        <v>0.02400888328681612</v>
      </c>
      <c r="L88" s="107">
        <v>0.014855496533717476</v>
      </c>
      <c r="M88" s="107">
        <v>0.037813991176735395</v>
      </c>
      <c r="N88" s="107">
        <v>0.005552054260076229</v>
      </c>
      <c r="O88" s="107">
        <v>0.01575582965697308</v>
      </c>
      <c r="P88" s="107">
        <v>0.007442753818912998</v>
      </c>
      <c r="Q88" s="107">
        <v>0.02166801716635155</v>
      </c>
      <c r="R88" s="107">
        <v>0.01389514120224483</v>
      </c>
      <c r="S88" s="107">
        <v>0.024909216410071728</v>
      </c>
      <c r="T88" s="107">
        <v>6.602442903874433E-4</v>
      </c>
      <c r="U88" s="107">
        <v>0.001380510788991927</v>
      </c>
      <c r="V88" s="107">
        <v>0.024098916599141682</v>
      </c>
      <c r="W88" s="107">
        <v>0.008042975901083401</v>
      </c>
      <c r="X88" s="107">
        <v>9.90366435581165E-4</v>
      </c>
      <c r="Y88" s="107">
        <v>0.002340866120464572</v>
      </c>
      <c r="Z88" s="107">
        <v>0.03757390234386723</v>
      </c>
      <c r="AA88" s="107">
        <v>0.05477026499804928</v>
      </c>
      <c r="AB88" s="107">
        <v>0.024399027640226886</v>
      </c>
      <c r="AC88" s="107">
        <v>0.01752648479937577</v>
      </c>
    </row>
    <row r="89" ht="15.75" customHeight="1">
      <c r="A89" s="102">
        <f t="shared" si="1"/>
        <v>0.6672308443</v>
      </c>
      <c r="B89" s="76">
        <v>87.0</v>
      </c>
      <c r="C89" s="85">
        <v>20.0</v>
      </c>
      <c r="D89" s="75">
        <v>5.0</v>
      </c>
      <c r="E89" s="108">
        <v>0.0</v>
      </c>
      <c r="F89" s="109">
        <v>0.3274333744513612</v>
      </c>
      <c r="G89" s="109">
        <v>0.0</v>
      </c>
      <c r="H89" s="109">
        <v>0.0070856880576034885</v>
      </c>
      <c r="I89" s="109">
        <v>0.0036432485154479473</v>
      </c>
      <c r="J89" s="109">
        <v>0.0104994406035744</v>
      </c>
      <c r="K89" s="109">
        <v>0.022949596947703606</v>
      </c>
      <c r="L89" s="109">
        <v>0.014171376115206977</v>
      </c>
      <c r="M89" s="109">
        <v>0.03255974066955449</v>
      </c>
      <c r="N89" s="109">
        <v>0.005507903267448866</v>
      </c>
      <c r="O89" s="109">
        <v>0.014974612008376603</v>
      </c>
      <c r="P89" s="109">
        <v>0.0068848790843110816</v>
      </c>
      <c r="Q89" s="109">
        <v>0.020712011245302503</v>
      </c>
      <c r="R89" s="109">
        <v>0.013282079233483462</v>
      </c>
      <c r="S89" s="109">
        <v>0.02326515390573453</v>
      </c>
      <c r="T89" s="109">
        <v>6.311139160618492E-4</v>
      </c>
      <c r="U89" s="109">
        <v>0.0013196018244929573</v>
      </c>
      <c r="V89" s="109">
        <v>0.02315040592099601</v>
      </c>
      <c r="W89" s="109">
        <v>0.007515993000372931</v>
      </c>
      <c r="X89" s="109">
        <v>9.753578702774032E-4</v>
      </c>
      <c r="Y89" s="109">
        <v>0.0022375857024011015</v>
      </c>
      <c r="Z89" s="109">
        <v>0.03591611922315614</v>
      </c>
      <c r="AA89" s="109">
        <v>0.05243982902550274</v>
      </c>
      <c r="AB89" s="109">
        <v>0.02332252789810379</v>
      </c>
      <c r="AC89" s="109">
        <v>0.016753205771823633</v>
      </c>
    </row>
    <row r="90" ht="15.75" customHeight="1">
      <c r="A90" s="102">
        <f t="shared" si="1"/>
        <v>0.8500806931</v>
      </c>
      <c r="B90" s="82">
        <v>88.0</v>
      </c>
      <c r="C90" s="82">
        <v>20.0</v>
      </c>
      <c r="D90" s="81">
        <v>6.0</v>
      </c>
      <c r="E90" s="106">
        <v>0.0</v>
      </c>
      <c r="F90" s="107">
        <v>0.33334749001953623</v>
      </c>
      <c r="G90" s="107">
        <v>0.0</v>
      </c>
      <c r="H90" s="107">
        <v>0.002165972989042725</v>
      </c>
      <c r="I90" s="107">
        <v>0.010957275121039667</v>
      </c>
      <c r="J90" s="107">
        <v>0.034867918117727</v>
      </c>
      <c r="K90" s="107">
        <v>0.02989892126051134</v>
      </c>
      <c r="L90" s="107">
        <v>0.016563322857385543</v>
      </c>
      <c r="M90" s="107">
        <v>0.031130552960163083</v>
      </c>
      <c r="N90" s="107">
        <v>0.007644610549562558</v>
      </c>
      <c r="O90" s="107">
        <v>0.015544041450777202</v>
      </c>
      <c r="P90" s="107">
        <v>0.007941900959823325</v>
      </c>
      <c r="Q90" s="107">
        <v>0.03852034315807356</v>
      </c>
      <c r="R90" s="107">
        <v>0.01987598742886265</v>
      </c>
      <c r="S90" s="107">
        <v>0.044126390894419436</v>
      </c>
      <c r="T90" s="107">
        <v>0.002803023868172938</v>
      </c>
      <c r="U90" s="107">
        <v>0.007814490783997282</v>
      </c>
      <c r="V90" s="107">
        <v>0.023273592117557123</v>
      </c>
      <c r="W90" s="107">
        <v>0.010192814066083411</v>
      </c>
      <c r="X90" s="107">
        <v>0.004416886095302812</v>
      </c>
      <c r="Y90" s="107">
        <v>0.006837679435997622</v>
      </c>
      <c r="Z90" s="107">
        <v>0.06680540219145502</v>
      </c>
      <c r="AA90" s="107">
        <v>0.05733457912171919</v>
      </c>
      <c r="AB90" s="107">
        <v>0.04094113649876837</v>
      </c>
      <c r="AC90" s="107">
        <v>0.03707636116537841</v>
      </c>
    </row>
    <row r="91" ht="15.75" customHeight="1">
      <c r="A91" s="102">
        <f t="shared" si="1"/>
        <v>0.6994334084</v>
      </c>
      <c r="B91" s="76">
        <v>89.0</v>
      </c>
      <c r="C91" s="85">
        <v>20.0</v>
      </c>
      <c r="D91" s="75">
        <v>7.0</v>
      </c>
      <c r="E91" s="108">
        <v>0.0</v>
      </c>
      <c r="F91" s="109">
        <v>0.33684893166769064</v>
      </c>
      <c r="G91" s="109">
        <v>0.0</v>
      </c>
      <c r="H91" s="109">
        <v>0.008362345552597447</v>
      </c>
      <c r="I91" s="109">
        <v>0.004334766878285207</v>
      </c>
      <c r="J91" s="109">
        <v>0.012492320294900676</v>
      </c>
      <c r="K91" s="109">
        <v>0.02699842992695747</v>
      </c>
      <c r="L91" s="109">
        <v>0.011127039388354154</v>
      </c>
      <c r="M91" s="109">
        <v>0.034336814799645024</v>
      </c>
      <c r="N91" s="109">
        <v>0.006280292170114001</v>
      </c>
      <c r="O91" s="109">
        <v>0.013686941088128882</v>
      </c>
      <c r="P91" s="109">
        <v>0.00672400846474162</v>
      </c>
      <c r="Q91" s="109">
        <v>0.023926547887227798</v>
      </c>
      <c r="R91" s="109">
        <v>0.015734862447948667</v>
      </c>
      <c r="S91" s="109">
        <v>0.02611099733770223</v>
      </c>
      <c r="T91" s="109">
        <v>6.143764079459349E-4</v>
      </c>
      <c r="U91" s="109">
        <v>0.0015018089972011742</v>
      </c>
      <c r="V91" s="109">
        <v>0.024882244521810364</v>
      </c>
      <c r="W91" s="109">
        <v>0.008908457915216056</v>
      </c>
      <c r="X91" s="109">
        <v>0.0011263567479008806</v>
      </c>
      <c r="Y91" s="109">
        <v>0.002662297767765718</v>
      </c>
      <c r="Z91" s="109">
        <v>0.0374086968393747</v>
      </c>
      <c r="AA91" s="109">
        <v>0.05307529524199604</v>
      </c>
      <c r="AB91" s="109">
        <v>0.026042733292374907</v>
      </c>
      <c r="AC91" s="109">
        <v>0.01624684278790361</v>
      </c>
    </row>
    <row r="92" ht="15.75" customHeight="1">
      <c r="A92" s="102">
        <f t="shared" si="1"/>
        <v>0.6947867864</v>
      </c>
      <c r="B92" s="82">
        <v>90.0</v>
      </c>
      <c r="C92" s="82">
        <v>20.0</v>
      </c>
      <c r="D92" s="81">
        <v>8.0</v>
      </c>
      <c r="E92" s="106">
        <v>0.0</v>
      </c>
      <c r="F92" s="107">
        <v>0.31843275342424876</v>
      </c>
      <c r="G92" s="107">
        <v>0.0</v>
      </c>
      <c r="H92" s="107">
        <v>0.0066843722956641104</v>
      </c>
      <c r="I92" s="107">
        <v>0.00844498821282564</v>
      </c>
      <c r="J92" s="107">
        <v>0.01459222344901674</v>
      </c>
      <c r="K92" s="107">
        <v>0.02184357375190236</v>
      </c>
      <c r="L92" s="107">
        <v>0.025633374115961925</v>
      </c>
      <c r="M92" s="107">
        <v>0.04571633195070275</v>
      </c>
      <c r="N92" s="107">
        <v>0.006385962818179105</v>
      </c>
      <c r="O92" s="107">
        <v>0.014502700605771239</v>
      </c>
      <c r="P92" s="107">
        <v>0.004535824057772075</v>
      </c>
      <c r="Q92" s="107">
        <v>0.018352182865327804</v>
      </c>
      <c r="R92" s="107">
        <v>0.017098863059890782</v>
      </c>
      <c r="S92" s="107">
        <v>0.02533496463847692</v>
      </c>
      <c r="T92" s="107">
        <v>9.847512757005163E-4</v>
      </c>
      <c r="U92" s="107">
        <v>0.008952284324550148</v>
      </c>
      <c r="V92" s="107">
        <v>0.015994747993196265</v>
      </c>
      <c r="W92" s="107">
        <v>0.0038494822595565637</v>
      </c>
      <c r="X92" s="107">
        <v>0.0016710930739160276</v>
      </c>
      <c r="Y92" s="107">
        <v>0.0030139357225985497</v>
      </c>
      <c r="Z92" s="107">
        <v>0.04183700874339769</v>
      </c>
      <c r="AA92" s="107">
        <v>0.04604458237593626</v>
      </c>
      <c r="AB92" s="107">
        <v>0.025036555160991913</v>
      </c>
      <c r="AC92" s="107">
        <v>0.019844230252752827</v>
      </c>
    </row>
    <row r="93" ht="15.75" customHeight="1">
      <c r="A93" s="102">
        <f t="shared" si="1"/>
        <v>0.6654159467</v>
      </c>
      <c r="B93" s="76">
        <v>91.0</v>
      </c>
      <c r="C93" s="85">
        <v>20.0</v>
      </c>
      <c r="D93" s="75">
        <v>9.0</v>
      </c>
      <c r="E93" s="108">
        <v>0.0</v>
      </c>
      <c r="F93" s="109">
        <v>0.2971118242409282</v>
      </c>
      <c r="G93" s="109">
        <v>0.0</v>
      </c>
      <c r="H93" s="109">
        <v>0.006171315724512466</v>
      </c>
      <c r="I93" s="109">
        <v>0.006936558874352012</v>
      </c>
      <c r="J93" s="109">
        <v>0.012071093557146384</v>
      </c>
      <c r="K93" s="109">
        <v>0.018612688225129598</v>
      </c>
      <c r="L93" s="109">
        <v>0.026734139718588002</v>
      </c>
      <c r="M93" s="109">
        <v>0.04875339422364848</v>
      </c>
      <c r="N93" s="109">
        <v>0.005825722043939768</v>
      </c>
      <c r="O93" s="109">
        <v>0.013478153542335227</v>
      </c>
      <c r="P93" s="109">
        <v>0.005899777832633918</v>
      </c>
      <c r="Q93" s="109">
        <v>0.01977289558133794</v>
      </c>
      <c r="R93" s="109">
        <v>0.014268081955072821</v>
      </c>
      <c r="S93" s="109">
        <v>0.02164897556158973</v>
      </c>
      <c r="T93" s="109">
        <v>0.0030116020735620835</v>
      </c>
      <c r="U93" s="109">
        <v>0.007899284127375956</v>
      </c>
      <c r="V93" s="109">
        <v>0.017600592446309554</v>
      </c>
      <c r="W93" s="109">
        <v>0.003233769439644532</v>
      </c>
      <c r="X93" s="109">
        <v>0.0013823747222907923</v>
      </c>
      <c r="Y93" s="109">
        <v>0.002542582078499136</v>
      </c>
      <c r="Z93" s="109">
        <v>0.0446556405825722</v>
      </c>
      <c r="AA93" s="109">
        <v>0.04756850160454209</v>
      </c>
      <c r="AB93" s="109">
        <v>0.021550234509997532</v>
      </c>
      <c r="AC93" s="109">
        <v>0.018686744013823746</v>
      </c>
    </row>
    <row r="94" ht="15.75" customHeight="1">
      <c r="A94" s="102">
        <f t="shared" si="1"/>
        <v>0.6851527935</v>
      </c>
      <c r="B94" s="82">
        <v>92.0</v>
      </c>
      <c r="C94" s="82">
        <v>20.0</v>
      </c>
      <c r="D94" s="81">
        <v>10.0</v>
      </c>
      <c r="E94" s="106">
        <v>0.0</v>
      </c>
      <c r="F94" s="107">
        <v>0.3037092293445828</v>
      </c>
      <c r="G94" s="107">
        <v>0.0</v>
      </c>
      <c r="H94" s="107">
        <v>0.006430702747196214</v>
      </c>
      <c r="I94" s="107">
        <v>0.00784545735157938</v>
      </c>
      <c r="J94" s="107">
        <v>0.012578454573515793</v>
      </c>
      <c r="K94" s="107">
        <v>0.01944644510752135</v>
      </c>
      <c r="L94" s="107">
        <v>0.027754913056898856</v>
      </c>
      <c r="M94" s="107">
        <v>0.050056590184175326</v>
      </c>
      <c r="N94" s="107">
        <v>0.005530404362588744</v>
      </c>
      <c r="O94" s="107">
        <v>0.01404465479987653</v>
      </c>
      <c r="P94" s="107">
        <v>0.0060963062043420104</v>
      </c>
      <c r="Q94" s="107">
        <v>0.020475357547072744</v>
      </c>
      <c r="R94" s="107">
        <v>0.014867784751517645</v>
      </c>
      <c r="S94" s="107">
        <v>0.022558905237164317</v>
      </c>
      <c r="T94" s="107">
        <v>0.003009568885687828</v>
      </c>
      <c r="U94" s="107">
        <v>0.008128408272456015</v>
      </c>
      <c r="V94" s="107">
        <v>0.01805741331412697</v>
      </c>
      <c r="W94" s="107">
        <v>0.0033696882395308158</v>
      </c>
      <c r="X94" s="107">
        <v>0.0014404774153719518</v>
      </c>
      <c r="Y94" s="107">
        <v>0.00264944953184484</v>
      </c>
      <c r="Z94" s="107">
        <v>0.04583804918201461</v>
      </c>
      <c r="AA94" s="107">
        <v>0.04933635147648935</v>
      </c>
      <c r="AB94" s="107">
        <v>0.02245601399320918</v>
      </c>
      <c r="AC94" s="107">
        <v>0.019472167918510135</v>
      </c>
    </row>
    <row r="95" ht="15.75" customHeight="1">
      <c r="A95" s="102">
        <f t="shared" si="1"/>
        <v>0.6866864201</v>
      </c>
      <c r="B95" s="76">
        <v>93.0</v>
      </c>
      <c r="C95" s="85">
        <v>20.0</v>
      </c>
      <c r="D95" s="75">
        <v>11.0</v>
      </c>
      <c r="E95" s="108">
        <v>0.0</v>
      </c>
      <c r="F95" s="109">
        <v>0.3225355395012818</v>
      </c>
      <c r="G95" s="109">
        <v>0.0</v>
      </c>
      <c r="H95" s="109">
        <v>0.00908879049172687</v>
      </c>
      <c r="I95" s="109">
        <v>0.004927256383793321</v>
      </c>
      <c r="J95" s="109">
        <v>0.011552418683623531</v>
      </c>
      <c r="K95" s="109">
        <v>0.02576821919632453</v>
      </c>
      <c r="L95" s="109">
        <v>0.012717648233844924</v>
      </c>
      <c r="M95" s="109">
        <v>0.03502347105236874</v>
      </c>
      <c r="N95" s="109">
        <v>0.005360055931018411</v>
      </c>
      <c r="O95" s="109">
        <v>0.014016046875520192</v>
      </c>
      <c r="P95" s="109">
        <v>0.006591870026966741</v>
      </c>
      <c r="Q95" s="109">
        <v>0.021739854179844857</v>
      </c>
      <c r="R95" s="109">
        <v>0.017212105070413156</v>
      </c>
      <c r="S95" s="109">
        <v>0.030895229217298665</v>
      </c>
      <c r="T95" s="109">
        <v>6.991377301328362E-4</v>
      </c>
      <c r="U95" s="109">
        <v>0.0010653527316309885</v>
      </c>
      <c r="V95" s="109">
        <v>0.023171421912974</v>
      </c>
      <c r="W95" s="109">
        <v>0.005559809568199221</v>
      </c>
      <c r="X95" s="109">
        <v>6.325531844058994E-4</v>
      </c>
      <c r="Y95" s="109">
        <v>0.0014315677331291406</v>
      </c>
      <c r="Z95" s="109">
        <v>0.0392848819788927</v>
      </c>
      <c r="AA95" s="109">
        <v>0.056297233412125045</v>
      </c>
      <c r="AB95" s="109">
        <v>0.024669574191830076</v>
      </c>
      <c r="AC95" s="109">
        <v>0.016446382794553384</v>
      </c>
    </row>
    <row r="96" ht="15.75" customHeight="1">
      <c r="A96" s="102">
        <f t="shared" si="1"/>
        <v>0.7080739236</v>
      </c>
      <c r="B96" s="82">
        <v>94.0</v>
      </c>
      <c r="C96" s="82">
        <v>20.0</v>
      </c>
      <c r="D96" s="81">
        <v>12.0</v>
      </c>
      <c r="E96" s="106">
        <v>0.0</v>
      </c>
      <c r="F96" s="107">
        <v>0.3174519955436136</v>
      </c>
      <c r="G96" s="107">
        <v>0.0</v>
      </c>
      <c r="H96" s="107">
        <v>0.007339930532800315</v>
      </c>
      <c r="I96" s="107">
        <v>0.009305983354086113</v>
      </c>
      <c r="J96" s="107">
        <v>0.011370338816436202</v>
      </c>
      <c r="K96" s="107">
        <v>0.025362081394586802</v>
      </c>
      <c r="L96" s="107">
        <v>0.02775411232715119</v>
      </c>
      <c r="M96" s="107">
        <v>0.0503964873189593</v>
      </c>
      <c r="N96" s="107">
        <v>0.005013434694278786</v>
      </c>
      <c r="O96" s="107">
        <v>0.014450488236450619</v>
      </c>
      <c r="P96" s="107">
        <v>0.005242807523428796</v>
      </c>
      <c r="Q96" s="107">
        <v>0.020872927452650895</v>
      </c>
      <c r="R96" s="107">
        <v>0.017497870109443606</v>
      </c>
      <c r="S96" s="107">
        <v>0.02690215610459401</v>
      </c>
      <c r="T96" s="107">
        <v>0.0010813290517071891</v>
      </c>
      <c r="U96" s="107">
        <v>0.009600891277278983</v>
      </c>
      <c r="V96" s="107">
        <v>0.017727242938593617</v>
      </c>
      <c r="W96" s="107">
        <v>0.0042270135657644665</v>
      </c>
      <c r="X96" s="107">
        <v>6.225833934071696E-4</v>
      </c>
      <c r="Y96" s="107">
        <v>0.001343469427878629</v>
      </c>
      <c r="Z96" s="107">
        <v>0.038665705485287374</v>
      </c>
      <c r="AA96" s="107">
        <v>0.05540992201323809</v>
      </c>
      <c r="AB96" s="107">
        <v>0.024280752342879613</v>
      </c>
      <c r="AC96" s="107">
        <v>0.016154400681564977</v>
      </c>
    </row>
    <row r="97" ht="15.75" customHeight="1">
      <c r="A97" s="102">
        <f t="shared" si="1"/>
        <v>0.6928810293</v>
      </c>
      <c r="B97" s="76">
        <v>95.0</v>
      </c>
      <c r="C97" s="85">
        <v>20.0</v>
      </c>
      <c r="D97" s="75">
        <v>13.0</v>
      </c>
      <c r="E97" s="108">
        <v>0.0</v>
      </c>
      <c r="F97" s="109">
        <v>0.3055602788641388</v>
      </c>
      <c r="G97" s="109">
        <v>0.0</v>
      </c>
      <c r="H97" s="109">
        <v>0.0070849628747945365</v>
      </c>
      <c r="I97" s="109">
        <v>0.007878478716771524</v>
      </c>
      <c r="J97" s="109">
        <v>0.009833928470214815</v>
      </c>
      <c r="K97" s="109">
        <v>0.022190103723856488</v>
      </c>
      <c r="L97" s="109">
        <v>0.030663719322110754</v>
      </c>
      <c r="M97" s="109">
        <v>0.05254208467947628</v>
      </c>
      <c r="N97" s="109">
        <v>0.004591055942866859</v>
      </c>
      <c r="O97" s="109">
        <v>0.01589865669103894</v>
      </c>
      <c r="P97" s="109">
        <v>0.006829904211301933</v>
      </c>
      <c r="Q97" s="109">
        <v>0.023181998526327723</v>
      </c>
      <c r="R97" s="109">
        <v>0.015246840106557842</v>
      </c>
      <c r="S97" s="109">
        <v>0.023890494813807176</v>
      </c>
      <c r="T97" s="109">
        <v>0.0033157626254038427</v>
      </c>
      <c r="U97" s="109">
        <v>0.008757014113246047</v>
      </c>
      <c r="V97" s="109">
        <v>0.017599047780989627</v>
      </c>
      <c r="W97" s="109">
        <v>0.0037125205463923367</v>
      </c>
      <c r="X97" s="109">
        <v>5.384571784843847E-4</v>
      </c>
      <c r="Y97" s="109">
        <v>0.0012186136144646603</v>
      </c>
      <c r="Z97" s="109">
        <v>0.03803208071189707</v>
      </c>
      <c r="AA97" s="109">
        <v>0.0552343705718982</v>
      </c>
      <c r="AB97" s="109">
        <v>0.022558521793345804</v>
      </c>
      <c r="AC97" s="109">
        <v>0.016522133424020858</v>
      </c>
    </row>
    <row r="98" ht="15.75" customHeight="1">
      <c r="A98" s="102">
        <f t="shared" si="1"/>
        <v>0.6611120415</v>
      </c>
      <c r="B98" s="82">
        <v>96.0</v>
      </c>
      <c r="C98" s="110">
        <v>20.0</v>
      </c>
      <c r="D98" s="111">
        <v>14.0</v>
      </c>
      <c r="E98" s="112">
        <v>0.0</v>
      </c>
      <c r="F98" s="113">
        <v>0.3173672751632892</v>
      </c>
      <c r="G98" s="113">
        <v>0.0</v>
      </c>
      <c r="H98" s="113">
        <v>0.0076201641266119575</v>
      </c>
      <c r="I98" s="113">
        <v>0.004131077988053369</v>
      </c>
      <c r="J98" s="113">
        <v>0.009685703120638642</v>
      </c>
      <c r="K98" s="113">
        <v>0.021911460950147937</v>
      </c>
      <c r="L98" s="113">
        <v>0.016301010439345728</v>
      </c>
      <c r="M98" s="113">
        <v>0.03592363088259923</v>
      </c>
      <c r="N98" s="113">
        <v>0.005024284039524368</v>
      </c>
      <c r="O98" s="113">
        <v>0.015100764807681572</v>
      </c>
      <c r="P98" s="113">
        <v>0.006754870764249428</v>
      </c>
      <c r="Q98" s="113">
        <v>0.018534025568023225</v>
      </c>
      <c r="R98" s="113">
        <v>0.01470998716016301</v>
      </c>
      <c r="S98" s="113">
        <v>0.026963657678780773</v>
      </c>
      <c r="T98" s="113">
        <v>6.419918494947804E-4</v>
      </c>
      <c r="U98" s="113">
        <v>0.0012839836989895607</v>
      </c>
      <c r="V98" s="113">
        <v>0.022218500530341093</v>
      </c>
      <c r="W98" s="113">
        <v>0.0047451571484396805</v>
      </c>
      <c r="X98" s="113">
        <v>5.303410930609055E-4</v>
      </c>
      <c r="Y98" s="113">
        <v>0.0012002456316641545</v>
      </c>
      <c r="Z98" s="113">
        <v>0.03745882878356501</v>
      </c>
      <c r="AA98" s="113">
        <v>0.05448556913973092</v>
      </c>
      <c r="AB98" s="113">
        <v>0.022218500530341093</v>
      </c>
      <c r="AC98" s="113">
        <v>0.016301010439345728</v>
      </c>
    </row>
    <row r="99" ht="27.0" customHeight="1">
      <c r="A99" s="114" t="s">
        <v>4</v>
      </c>
      <c r="B99" s="89" t="s">
        <v>28</v>
      </c>
      <c r="C99" s="90" t="s">
        <v>1</v>
      </c>
      <c r="D99" s="115" t="s">
        <v>8</v>
      </c>
      <c r="E99" s="116" t="s">
        <v>29</v>
      </c>
      <c r="F99" s="117" t="s">
        <v>30</v>
      </c>
      <c r="G99" s="117" t="s">
        <v>31</v>
      </c>
      <c r="H99" s="117" t="s">
        <v>32</v>
      </c>
      <c r="I99" s="117" t="s">
        <v>33</v>
      </c>
      <c r="J99" s="117" t="s">
        <v>34</v>
      </c>
      <c r="K99" s="117" t="s">
        <v>35</v>
      </c>
      <c r="L99" s="117" t="s">
        <v>36</v>
      </c>
      <c r="M99" s="117" t="s">
        <v>37</v>
      </c>
      <c r="N99" s="117" t="s">
        <v>38</v>
      </c>
      <c r="O99" s="117" t="s">
        <v>39</v>
      </c>
      <c r="P99" s="117" t="s">
        <v>40</v>
      </c>
      <c r="Q99" s="117" t="s">
        <v>41</v>
      </c>
      <c r="R99" s="117" t="s">
        <v>42</v>
      </c>
      <c r="S99" s="117" t="s">
        <v>43</v>
      </c>
      <c r="T99" s="117" t="s">
        <v>44</v>
      </c>
      <c r="U99" s="117" t="s">
        <v>45</v>
      </c>
      <c r="V99" s="117" t="s">
        <v>46</v>
      </c>
      <c r="W99" s="117" t="s">
        <v>47</v>
      </c>
      <c r="X99" s="117" t="s">
        <v>48</v>
      </c>
      <c r="Y99" s="117" t="s">
        <v>49</v>
      </c>
      <c r="Z99" s="117" t="s">
        <v>50</v>
      </c>
      <c r="AA99" s="117" t="s">
        <v>51</v>
      </c>
      <c r="AB99" s="117" t="s">
        <v>52</v>
      </c>
      <c r="AC99" s="118" t="s">
        <v>53</v>
      </c>
    </row>
    <row r="100" ht="28.5" customHeight="1">
      <c r="A100" s="65" t="s">
        <v>54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7"/>
    </row>
    <row r="101" ht="15.75" customHeight="1">
      <c r="B101" s="5"/>
    </row>
    <row r="102" ht="15.75" customHeight="1">
      <c r="A102" s="119" t="s">
        <v>55</v>
      </c>
      <c r="B102" s="5"/>
      <c r="C102" s="120">
        <f>AVERAGE(A3:A98)</f>
        <v>0.5360084159</v>
      </c>
    </row>
    <row r="103" ht="15.75" customHeight="1">
      <c r="A103" s="119" t="s">
        <v>56</v>
      </c>
      <c r="B103" s="5"/>
      <c r="C103" s="120">
        <f>_xlfn.STDEV.S(A3:A98)</f>
        <v>0.234706056</v>
      </c>
    </row>
    <row r="104" ht="15.75" customHeight="1">
      <c r="A104" s="119" t="s">
        <v>57</v>
      </c>
      <c r="B104" s="5"/>
      <c r="C104" s="120">
        <f>MAX(A3:A98)</f>
        <v>0.9248688084</v>
      </c>
    </row>
    <row r="105" ht="15.75" customHeight="1">
      <c r="A105" s="119" t="s">
        <v>58</v>
      </c>
      <c r="B105" s="5"/>
      <c r="C105" s="120">
        <f>MIN(A4:A99)</f>
        <v>0.03749563042</v>
      </c>
    </row>
    <row r="106" ht="15.75" customHeight="1">
      <c r="B106" s="5"/>
    </row>
    <row r="107" ht="15.75" customHeight="1">
      <c r="B107" s="5"/>
    </row>
    <row r="108" ht="15.75" customHeight="1">
      <c r="B108" s="5"/>
    </row>
    <row r="109" ht="15.75" customHeight="1">
      <c r="B109" s="5"/>
    </row>
    <row r="110" ht="15.75" customHeight="1">
      <c r="B110" s="5"/>
    </row>
    <row r="111" ht="15.75" customHeight="1">
      <c r="B111" s="5"/>
    </row>
    <row r="112" ht="15.75" customHeight="1">
      <c r="B112" s="5"/>
    </row>
    <row r="113" ht="15.75" customHeight="1">
      <c r="B113" s="5"/>
    </row>
    <row r="114" ht="15.75" customHeight="1">
      <c r="B114" s="5"/>
    </row>
    <row r="115" ht="15.75" customHeight="1">
      <c r="B115" s="5"/>
    </row>
    <row r="116" ht="15.75" customHeight="1">
      <c r="B116" s="5"/>
    </row>
    <row r="117" ht="15.75" customHeight="1">
      <c r="B117" s="5"/>
    </row>
    <row r="118" ht="15.75" customHeight="1">
      <c r="B118" s="5"/>
    </row>
    <row r="119" ht="15.75" customHeight="1">
      <c r="B119" s="5"/>
    </row>
    <row r="120" ht="15.75" customHeight="1">
      <c r="B120" s="5"/>
    </row>
    <row r="121" ht="15.75" customHeight="1">
      <c r="B121" s="5"/>
    </row>
    <row r="122" ht="15.75" customHeight="1">
      <c r="B122" s="5"/>
    </row>
    <row r="123" ht="15.75" customHeight="1">
      <c r="B123" s="5"/>
    </row>
    <row r="124" ht="15.75" customHeight="1">
      <c r="B124" s="5"/>
    </row>
    <row r="125" ht="15.75" customHeight="1">
      <c r="B125" s="5"/>
    </row>
    <row r="126" ht="15.75" customHeight="1">
      <c r="B126" s="5"/>
    </row>
    <row r="127" ht="15.75" customHeight="1">
      <c r="B127" s="5"/>
    </row>
    <row r="128" ht="15.75" customHeight="1">
      <c r="B128" s="5"/>
    </row>
    <row r="129" ht="15.75" customHeight="1">
      <c r="B129" s="5"/>
    </row>
    <row r="130" ht="15.75" customHeight="1">
      <c r="B130" s="5"/>
    </row>
    <row r="131" ht="15.75" customHeight="1">
      <c r="B131" s="5"/>
    </row>
    <row r="132" ht="15.75" customHeight="1">
      <c r="B132" s="5"/>
    </row>
    <row r="133" ht="15.75" customHeight="1">
      <c r="B133" s="5"/>
    </row>
    <row r="134" ht="15.75" customHeight="1">
      <c r="B134" s="5"/>
    </row>
    <row r="135" ht="15.75" customHeight="1">
      <c r="B135" s="5"/>
    </row>
    <row r="136" ht="15.75" customHeight="1">
      <c r="B136" s="5"/>
    </row>
    <row r="137" ht="15.75" customHeight="1">
      <c r="B137" s="5"/>
    </row>
    <row r="138" ht="15.75" customHeight="1">
      <c r="B138" s="5"/>
    </row>
    <row r="139" ht="15.75" customHeight="1">
      <c r="B139" s="5"/>
    </row>
    <row r="140" ht="15.75" customHeight="1">
      <c r="B140" s="5"/>
    </row>
    <row r="141" ht="15.75" customHeight="1">
      <c r="B141" s="5"/>
    </row>
    <row r="142" ht="15.75" customHeight="1">
      <c r="B142" s="5"/>
    </row>
    <row r="143" ht="15.75" customHeight="1">
      <c r="B143" s="5"/>
    </row>
    <row r="144" ht="15.75" customHeight="1">
      <c r="B144" s="5"/>
    </row>
    <row r="145" ht="15.75" customHeight="1">
      <c r="B145" s="5"/>
    </row>
    <row r="146" ht="15.75" customHeight="1">
      <c r="B146" s="5"/>
    </row>
    <row r="147" ht="15.75" customHeight="1">
      <c r="B147" s="5"/>
    </row>
    <row r="148" ht="15.75" customHeight="1">
      <c r="B148" s="5"/>
    </row>
    <row r="149" ht="15.75" customHeight="1">
      <c r="B149" s="5"/>
    </row>
    <row r="150" ht="15.75" customHeight="1">
      <c r="B150" s="5"/>
    </row>
    <row r="151" ht="15.75" customHeight="1">
      <c r="B151" s="5"/>
    </row>
    <row r="152" ht="15.75" customHeight="1">
      <c r="B152" s="5"/>
    </row>
    <row r="153" ht="15.75" customHeight="1">
      <c r="B153" s="5"/>
    </row>
    <row r="154" ht="15.75" customHeight="1">
      <c r="B154" s="5"/>
    </row>
    <row r="155" ht="15.75" customHeight="1">
      <c r="B155" s="5"/>
    </row>
    <row r="156" ht="15.75" customHeight="1">
      <c r="B156" s="5"/>
    </row>
    <row r="157" ht="15.75" customHeight="1">
      <c r="B157" s="5"/>
    </row>
    <row r="158" ht="15.75" customHeight="1">
      <c r="B158" s="5"/>
    </row>
    <row r="159" ht="15.75" customHeight="1">
      <c r="B159" s="5"/>
    </row>
    <row r="160" ht="15.75" customHeight="1">
      <c r="B160" s="5"/>
    </row>
    <row r="161" ht="15.75" customHeight="1">
      <c r="B161" s="5"/>
    </row>
    <row r="162" ht="15.75" customHeight="1">
      <c r="B162" s="5"/>
    </row>
    <row r="163" ht="15.75" customHeight="1">
      <c r="B163" s="5"/>
    </row>
    <row r="164" ht="15.75" customHeight="1">
      <c r="B164" s="5"/>
    </row>
    <row r="165" ht="15.75" customHeight="1">
      <c r="B165" s="5"/>
    </row>
    <row r="166" ht="15.75" customHeight="1">
      <c r="B166" s="5"/>
    </row>
    <row r="167" ht="15.75" customHeight="1">
      <c r="B167" s="5"/>
    </row>
    <row r="168" ht="15.75" customHeight="1">
      <c r="B168" s="5"/>
    </row>
    <row r="169" ht="15.75" customHeight="1">
      <c r="B169" s="5"/>
    </row>
    <row r="170" ht="15.75" customHeight="1">
      <c r="B170" s="5"/>
    </row>
    <row r="171" ht="15.75" customHeight="1">
      <c r="B171" s="5"/>
    </row>
    <row r="172" ht="15.75" customHeight="1">
      <c r="B172" s="5"/>
    </row>
    <row r="173" ht="15.75" customHeight="1">
      <c r="B173" s="5"/>
    </row>
    <row r="174" ht="15.75" customHeight="1">
      <c r="B174" s="5"/>
    </row>
    <row r="175" ht="15.75" customHeight="1">
      <c r="B175" s="5"/>
    </row>
    <row r="176" ht="15.75" customHeight="1">
      <c r="B176" s="5"/>
    </row>
    <row r="177" ht="15.75" customHeight="1">
      <c r="B177" s="5"/>
    </row>
    <row r="178" ht="15.75" customHeight="1">
      <c r="B178" s="5"/>
    </row>
    <row r="179" ht="15.75" customHeight="1">
      <c r="B179" s="5"/>
    </row>
    <row r="180" ht="15.75" customHeight="1">
      <c r="B180" s="5"/>
    </row>
    <row r="181" ht="15.75" customHeight="1">
      <c r="B181" s="5"/>
    </row>
    <row r="182" ht="15.75" customHeight="1">
      <c r="B182" s="5"/>
    </row>
    <row r="183" ht="15.75" customHeight="1">
      <c r="B183" s="5"/>
    </row>
    <row r="184" ht="15.75" customHeight="1">
      <c r="B184" s="5"/>
    </row>
    <row r="185" ht="15.75" customHeight="1">
      <c r="B185" s="5"/>
    </row>
    <row r="186" ht="15.75" customHeight="1">
      <c r="B186" s="5"/>
    </row>
    <row r="187" ht="15.75" customHeight="1">
      <c r="B187" s="5"/>
    </row>
    <row r="188" ht="15.75" customHeight="1">
      <c r="B188" s="5"/>
    </row>
    <row r="189" ht="15.75" customHeight="1">
      <c r="B189" s="5"/>
    </row>
    <row r="190" ht="15.75" customHeight="1">
      <c r="B190" s="5"/>
    </row>
    <row r="191" ht="15.75" customHeight="1">
      <c r="B191" s="5"/>
    </row>
    <row r="192" ht="15.75" customHeight="1">
      <c r="B192" s="5"/>
    </row>
    <row r="193" ht="15.75" customHeight="1">
      <c r="B193" s="5"/>
    </row>
    <row r="194" ht="15.75" customHeight="1">
      <c r="B194" s="5"/>
    </row>
    <row r="195" ht="15.75" customHeight="1">
      <c r="B195" s="5"/>
    </row>
    <row r="196" ht="15.75" customHeight="1">
      <c r="B196" s="5"/>
    </row>
    <row r="197" ht="15.75" customHeight="1">
      <c r="B197" s="5"/>
    </row>
    <row r="198" ht="15.75" customHeight="1">
      <c r="B198" s="5"/>
    </row>
    <row r="199" ht="15.75" customHeight="1">
      <c r="B199" s="5"/>
    </row>
    <row r="200" ht="15.75" customHeight="1">
      <c r="B200" s="5"/>
    </row>
    <row r="201" ht="15.75" customHeight="1">
      <c r="B201" s="5"/>
    </row>
    <row r="202" ht="15.75" customHeight="1">
      <c r="B202" s="5"/>
    </row>
    <row r="203" ht="15.75" customHeight="1">
      <c r="B203" s="5"/>
    </row>
    <row r="204" ht="15.75" customHeight="1">
      <c r="B204" s="5"/>
    </row>
    <row r="205" ht="15.75" customHeight="1">
      <c r="B205" s="5"/>
    </row>
    <row r="206" ht="15.75" customHeight="1">
      <c r="B206" s="5"/>
    </row>
    <row r="207" ht="15.75" customHeight="1">
      <c r="B207" s="5"/>
    </row>
    <row r="208" ht="15.75" customHeight="1">
      <c r="B208" s="5"/>
    </row>
    <row r="209" ht="15.75" customHeight="1">
      <c r="B209" s="5"/>
    </row>
    <row r="210" ht="15.75" customHeight="1">
      <c r="B210" s="5"/>
    </row>
    <row r="211" ht="15.75" customHeight="1">
      <c r="B211" s="5"/>
    </row>
    <row r="212" ht="15.75" customHeight="1">
      <c r="B212" s="5"/>
    </row>
    <row r="213" ht="15.75" customHeight="1">
      <c r="B213" s="5"/>
    </row>
    <row r="214" ht="15.75" customHeight="1">
      <c r="B214" s="5"/>
    </row>
    <row r="215" ht="15.75" customHeight="1">
      <c r="B215" s="5"/>
    </row>
    <row r="216" ht="15.75" customHeight="1">
      <c r="B216" s="5"/>
    </row>
    <row r="217" ht="15.75" customHeight="1">
      <c r="B217" s="5"/>
    </row>
    <row r="218" ht="15.75" customHeight="1">
      <c r="B218" s="5"/>
    </row>
    <row r="219" ht="15.75" customHeight="1">
      <c r="B219" s="5"/>
    </row>
    <row r="220" ht="15.75" customHeight="1">
      <c r="B220" s="5"/>
    </row>
    <row r="221" ht="15.75" customHeight="1">
      <c r="B221" s="5"/>
    </row>
    <row r="222" ht="15.75" customHeight="1">
      <c r="B222" s="5"/>
    </row>
    <row r="223" ht="15.75" customHeight="1">
      <c r="B223" s="5"/>
    </row>
    <row r="224" ht="15.75" customHeight="1">
      <c r="B224" s="5"/>
    </row>
    <row r="225" ht="15.75" customHeight="1">
      <c r="B225" s="5"/>
    </row>
    <row r="226" ht="15.75" customHeight="1">
      <c r="B226" s="5"/>
    </row>
    <row r="227" ht="15.75" customHeight="1">
      <c r="B227" s="5"/>
    </row>
    <row r="228" ht="15.75" customHeight="1">
      <c r="B228" s="5"/>
    </row>
    <row r="229" ht="15.75" customHeight="1">
      <c r="B229" s="5"/>
    </row>
    <row r="230" ht="15.75" customHeight="1">
      <c r="B230" s="5"/>
    </row>
    <row r="231" ht="15.75" customHeight="1">
      <c r="B231" s="5"/>
    </row>
    <row r="232" ht="15.75" customHeight="1">
      <c r="B232" s="5"/>
    </row>
    <row r="233" ht="15.75" customHeight="1">
      <c r="B233" s="5"/>
    </row>
    <row r="234" ht="15.75" customHeight="1">
      <c r="B234" s="5"/>
    </row>
    <row r="235" ht="15.75" customHeight="1">
      <c r="B235" s="5"/>
    </row>
    <row r="236" ht="15.75" customHeight="1">
      <c r="B236" s="5"/>
    </row>
    <row r="237" ht="15.75" customHeight="1">
      <c r="B237" s="5"/>
    </row>
    <row r="238" ht="15.75" customHeight="1">
      <c r="B238" s="5"/>
    </row>
    <row r="239" ht="15.75" customHeight="1">
      <c r="B239" s="5"/>
    </row>
    <row r="240" ht="15.75" customHeight="1">
      <c r="B240" s="5"/>
    </row>
    <row r="241" ht="15.75" customHeight="1">
      <c r="B241" s="5"/>
    </row>
    <row r="242" ht="15.75" customHeight="1">
      <c r="B242" s="5"/>
    </row>
    <row r="243" ht="15.75" customHeight="1">
      <c r="B243" s="5"/>
    </row>
    <row r="244" ht="15.75" customHeight="1">
      <c r="B244" s="5"/>
    </row>
    <row r="245" ht="15.75" customHeight="1">
      <c r="B245" s="5"/>
    </row>
    <row r="246" ht="15.75" customHeight="1">
      <c r="B246" s="5"/>
    </row>
    <row r="247" ht="15.75" customHeight="1">
      <c r="B247" s="5"/>
    </row>
    <row r="248" ht="15.75" customHeight="1">
      <c r="B248" s="5"/>
    </row>
    <row r="249" ht="15.75" customHeight="1">
      <c r="B249" s="5"/>
    </row>
    <row r="250" ht="15.75" customHeight="1">
      <c r="B250" s="5"/>
    </row>
    <row r="251" ht="15.75" customHeight="1">
      <c r="B251" s="5"/>
    </row>
    <row r="252" ht="15.75" customHeight="1">
      <c r="B252" s="5"/>
    </row>
    <row r="253" ht="15.75" customHeight="1">
      <c r="B253" s="5"/>
    </row>
    <row r="254" ht="15.75" customHeight="1">
      <c r="B254" s="5"/>
    </row>
    <row r="255" ht="15.75" customHeight="1">
      <c r="B255" s="5"/>
    </row>
    <row r="256" ht="15.75" customHeight="1">
      <c r="B256" s="5"/>
    </row>
    <row r="257" ht="15.75" customHeight="1">
      <c r="B257" s="5"/>
    </row>
    <row r="258" ht="15.75" customHeight="1">
      <c r="B258" s="5"/>
    </row>
    <row r="259" ht="15.75" customHeight="1">
      <c r="B259" s="5"/>
    </row>
    <row r="260" ht="15.75" customHeight="1">
      <c r="B260" s="5"/>
    </row>
    <row r="261" ht="15.75" customHeight="1">
      <c r="B261" s="5"/>
    </row>
    <row r="262" ht="15.75" customHeight="1">
      <c r="B262" s="5"/>
    </row>
    <row r="263" ht="15.75" customHeight="1">
      <c r="B263" s="5"/>
    </row>
    <row r="264" ht="15.75" customHeight="1">
      <c r="B264" s="5"/>
    </row>
    <row r="265" ht="15.75" customHeight="1">
      <c r="B265" s="5"/>
    </row>
    <row r="266" ht="15.75" customHeight="1">
      <c r="B266" s="5"/>
    </row>
    <row r="267" ht="15.75" customHeight="1">
      <c r="B267" s="5"/>
    </row>
    <row r="268" ht="15.75" customHeight="1">
      <c r="B268" s="5"/>
    </row>
    <row r="269" ht="15.75" customHeight="1">
      <c r="B269" s="5"/>
    </row>
    <row r="270" ht="15.75" customHeight="1">
      <c r="B270" s="5"/>
    </row>
    <row r="271" ht="15.75" customHeight="1">
      <c r="B271" s="5"/>
    </row>
    <row r="272" ht="15.75" customHeight="1">
      <c r="B272" s="5"/>
    </row>
    <row r="273" ht="15.75" customHeight="1">
      <c r="B273" s="5"/>
    </row>
    <row r="274" ht="15.75" customHeight="1">
      <c r="B274" s="5"/>
    </row>
    <row r="275" ht="15.75" customHeight="1">
      <c r="B275" s="5"/>
    </row>
    <row r="276" ht="15.75" customHeight="1">
      <c r="B276" s="5"/>
    </row>
    <row r="277" ht="15.75" customHeight="1">
      <c r="B277" s="5"/>
    </row>
    <row r="278" ht="15.75" customHeight="1">
      <c r="B278" s="5"/>
    </row>
    <row r="279" ht="15.75" customHeight="1">
      <c r="B279" s="5"/>
    </row>
    <row r="280" ht="15.75" customHeight="1">
      <c r="B280" s="5"/>
    </row>
    <row r="281" ht="15.75" customHeight="1">
      <c r="B281" s="5"/>
    </row>
    <row r="282" ht="15.75" customHeight="1">
      <c r="B282" s="5"/>
    </row>
    <row r="283" ht="15.75" customHeight="1">
      <c r="B283" s="5"/>
    </row>
    <row r="284" ht="15.75" customHeight="1">
      <c r="B284" s="5"/>
    </row>
    <row r="285" ht="15.75" customHeight="1">
      <c r="B285" s="5"/>
    </row>
    <row r="286" ht="15.75" customHeight="1">
      <c r="B286" s="5"/>
    </row>
    <row r="287" ht="15.75" customHeight="1">
      <c r="B287" s="5"/>
    </row>
    <row r="288" ht="15.75" customHeight="1">
      <c r="B288" s="5"/>
    </row>
    <row r="289" ht="15.75" customHeight="1">
      <c r="B289" s="5"/>
    </row>
    <row r="290" ht="15.75" customHeight="1">
      <c r="B290" s="5"/>
    </row>
    <row r="291" ht="15.75" customHeight="1">
      <c r="B291" s="5"/>
    </row>
    <row r="292" ht="15.75" customHeight="1">
      <c r="B292" s="5"/>
    </row>
    <row r="293" ht="15.75" customHeight="1">
      <c r="B293" s="5"/>
    </row>
    <row r="294" ht="15.75" customHeight="1">
      <c r="B294" s="5"/>
    </row>
    <row r="295" ht="15.75" customHeight="1">
      <c r="B295" s="5"/>
    </row>
    <row r="296" ht="15.75" customHeight="1">
      <c r="B296" s="5"/>
    </row>
    <row r="297" ht="15.75" customHeight="1">
      <c r="B297" s="5"/>
    </row>
    <row r="298" ht="15.75" customHeight="1">
      <c r="B298" s="5"/>
    </row>
    <row r="299" ht="15.75" customHeight="1">
      <c r="B299" s="5"/>
    </row>
    <row r="300" ht="15.75" customHeight="1">
      <c r="B300" s="5"/>
    </row>
    <row r="301" ht="15.75" customHeight="1">
      <c r="B301" s="5"/>
    </row>
    <row r="302" ht="15.75" customHeight="1">
      <c r="B302" s="5"/>
    </row>
    <row r="303" ht="15.75" customHeight="1">
      <c r="B303" s="5"/>
    </row>
    <row r="304" ht="15.75" customHeight="1">
      <c r="B304" s="5"/>
    </row>
    <row r="305" ht="15.75" customHeight="1">
      <c r="B305" s="5"/>
    </row>
    <row r="306" ht="15.75" customHeight="1">
      <c r="B306" s="5"/>
    </row>
    <row r="307" ht="15.75" customHeight="1">
      <c r="B307" s="5"/>
    </row>
    <row r="308" ht="15.75" customHeight="1">
      <c r="B308" s="5"/>
    </row>
    <row r="309" ht="15.75" customHeight="1">
      <c r="B309" s="5"/>
    </row>
    <row r="310" ht="15.75" customHeight="1">
      <c r="B310" s="5"/>
    </row>
    <row r="311" ht="15.75" customHeight="1">
      <c r="B311" s="5"/>
    </row>
    <row r="312" ht="15.75" customHeight="1">
      <c r="B312" s="5"/>
    </row>
    <row r="313" ht="15.75" customHeight="1">
      <c r="B313" s="5"/>
    </row>
    <row r="314" ht="15.75" customHeight="1">
      <c r="B314" s="5"/>
    </row>
    <row r="315" ht="15.75" customHeight="1">
      <c r="B315" s="5"/>
    </row>
    <row r="316" ht="15.75" customHeight="1">
      <c r="B316" s="5"/>
    </row>
    <row r="317" ht="15.75" customHeight="1">
      <c r="B317" s="5"/>
    </row>
    <row r="318" ht="15.75" customHeight="1">
      <c r="B318" s="5"/>
    </row>
    <row r="319" ht="15.75" customHeight="1">
      <c r="B319" s="5"/>
    </row>
    <row r="320" ht="15.75" customHeight="1">
      <c r="B320" s="5"/>
    </row>
    <row r="321" ht="15.75" customHeight="1">
      <c r="B321" s="5"/>
    </row>
    <row r="322" ht="15.75" customHeight="1">
      <c r="B322" s="5"/>
    </row>
    <row r="323" ht="15.75" customHeight="1">
      <c r="B323" s="5"/>
    </row>
    <row r="324" ht="15.75" customHeight="1">
      <c r="B324" s="5"/>
    </row>
    <row r="325" ht="15.75" customHeight="1">
      <c r="B325" s="5"/>
    </row>
    <row r="326" ht="15.75" customHeight="1">
      <c r="B326" s="5"/>
    </row>
    <row r="327" ht="15.75" customHeight="1">
      <c r="B327" s="5"/>
    </row>
    <row r="328" ht="15.75" customHeight="1">
      <c r="B328" s="5"/>
    </row>
    <row r="329" ht="15.75" customHeight="1">
      <c r="B329" s="5"/>
    </row>
    <row r="330" ht="15.75" customHeight="1">
      <c r="B330" s="5"/>
    </row>
    <row r="331" ht="15.75" customHeight="1">
      <c r="B331" s="5"/>
    </row>
    <row r="332" ht="15.75" customHeight="1">
      <c r="B332" s="5"/>
    </row>
    <row r="333" ht="15.75" customHeight="1">
      <c r="B333" s="5"/>
    </row>
    <row r="334" ht="15.75" customHeight="1">
      <c r="B334" s="5"/>
    </row>
    <row r="335" ht="15.75" customHeight="1">
      <c r="B335" s="5"/>
    </row>
    <row r="336" ht="15.75" customHeight="1">
      <c r="B336" s="5"/>
    </row>
    <row r="337" ht="15.75" customHeight="1">
      <c r="B337" s="5"/>
    </row>
    <row r="338" ht="15.75" customHeight="1">
      <c r="B338" s="5"/>
    </row>
    <row r="339" ht="15.75" customHeight="1">
      <c r="B339" s="5"/>
    </row>
    <row r="340" ht="15.75" customHeight="1">
      <c r="B340" s="5"/>
    </row>
    <row r="341" ht="15.75" customHeight="1">
      <c r="B341" s="5"/>
    </row>
    <row r="342" ht="15.75" customHeight="1">
      <c r="B342" s="5"/>
    </row>
    <row r="343" ht="15.75" customHeight="1">
      <c r="B343" s="5"/>
    </row>
    <row r="344" ht="15.75" customHeight="1">
      <c r="B344" s="5"/>
    </row>
    <row r="345" ht="15.75" customHeight="1">
      <c r="B345" s="5"/>
    </row>
    <row r="346" ht="15.75" customHeight="1">
      <c r="B346" s="5"/>
    </row>
    <row r="347" ht="15.75" customHeight="1">
      <c r="B347" s="5"/>
    </row>
    <row r="348" ht="15.75" customHeight="1">
      <c r="B348" s="5"/>
    </row>
    <row r="349" ht="15.75" customHeight="1">
      <c r="B349" s="5"/>
    </row>
    <row r="350" ht="15.75" customHeight="1">
      <c r="B350" s="5"/>
    </row>
    <row r="351" ht="15.75" customHeight="1">
      <c r="B351" s="5"/>
    </row>
    <row r="352" ht="15.75" customHeight="1">
      <c r="B352" s="5"/>
    </row>
    <row r="353" ht="15.75" customHeight="1">
      <c r="B353" s="5"/>
    </row>
    <row r="354" ht="15.75" customHeight="1">
      <c r="B354" s="5"/>
    </row>
    <row r="355" ht="15.75" customHeight="1">
      <c r="B355" s="5"/>
    </row>
    <row r="356" ht="15.75" customHeight="1">
      <c r="B356" s="5"/>
    </row>
    <row r="357" ht="15.75" customHeight="1">
      <c r="B357" s="5"/>
    </row>
    <row r="358" ht="15.75" customHeight="1">
      <c r="B358" s="5"/>
    </row>
    <row r="359" ht="15.75" customHeight="1">
      <c r="B359" s="5"/>
    </row>
    <row r="360" ht="15.75" customHeight="1">
      <c r="B360" s="5"/>
    </row>
    <row r="361" ht="15.75" customHeight="1">
      <c r="B361" s="5"/>
    </row>
    <row r="362" ht="15.75" customHeight="1">
      <c r="B362" s="5"/>
    </row>
    <row r="363" ht="15.75" customHeight="1">
      <c r="B363" s="5"/>
    </row>
    <row r="364" ht="15.75" customHeight="1">
      <c r="B364" s="5"/>
    </row>
    <row r="365" ht="15.75" customHeight="1">
      <c r="B365" s="5"/>
    </row>
    <row r="366" ht="15.75" customHeight="1">
      <c r="B366" s="5"/>
    </row>
    <row r="367" ht="15.75" customHeight="1">
      <c r="B367" s="5"/>
    </row>
    <row r="368" ht="15.75" customHeight="1">
      <c r="B368" s="5"/>
    </row>
    <row r="369" ht="15.75" customHeight="1">
      <c r="B369" s="5"/>
    </row>
    <row r="370" ht="15.75" customHeight="1">
      <c r="B370" s="5"/>
    </row>
    <row r="371" ht="15.75" customHeight="1">
      <c r="B371" s="5"/>
    </row>
    <row r="372" ht="15.75" customHeight="1">
      <c r="B372" s="5"/>
    </row>
    <row r="373" ht="15.75" customHeight="1">
      <c r="B373" s="5"/>
    </row>
    <row r="374" ht="15.75" customHeight="1">
      <c r="B374" s="5"/>
    </row>
    <row r="375" ht="15.75" customHeight="1">
      <c r="B375" s="5"/>
    </row>
    <row r="376" ht="15.75" customHeight="1">
      <c r="B376" s="5"/>
    </row>
    <row r="377" ht="15.75" customHeight="1">
      <c r="B377" s="5"/>
    </row>
    <row r="378" ht="15.75" customHeight="1">
      <c r="B378" s="5"/>
    </row>
    <row r="379" ht="15.75" customHeight="1">
      <c r="B379" s="5"/>
    </row>
    <row r="380" ht="15.75" customHeight="1">
      <c r="B380" s="5"/>
    </row>
    <row r="381" ht="15.75" customHeight="1">
      <c r="B381" s="5"/>
    </row>
    <row r="382" ht="15.75" customHeight="1">
      <c r="B382" s="5"/>
    </row>
    <row r="383" ht="15.75" customHeight="1">
      <c r="B383" s="5"/>
    </row>
    <row r="384" ht="15.75" customHeight="1">
      <c r="B384" s="5"/>
    </row>
    <row r="385" ht="15.75" customHeight="1">
      <c r="B385" s="5"/>
    </row>
    <row r="386" ht="15.75" customHeight="1">
      <c r="B386" s="5"/>
    </row>
    <row r="387" ht="15.75" customHeight="1">
      <c r="B387" s="5"/>
    </row>
    <row r="388" ht="15.75" customHeight="1">
      <c r="B388" s="5"/>
    </row>
    <row r="389" ht="15.75" customHeight="1">
      <c r="B389" s="5"/>
    </row>
    <row r="390" ht="15.75" customHeight="1">
      <c r="B390" s="5"/>
    </row>
    <row r="391" ht="15.75" customHeight="1">
      <c r="B391" s="5"/>
    </row>
    <row r="392" ht="15.75" customHeight="1">
      <c r="B392" s="5"/>
    </row>
    <row r="393" ht="15.75" customHeight="1">
      <c r="B393" s="5"/>
    </row>
    <row r="394" ht="15.75" customHeight="1">
      <c r="B394" s="5"/>
    </row>
    <row r="395" ht="15.75" customHeight="1">
      <c r="B395" s="5"/>
    </row>
    <row r="396" ht="15.75" customHeight="1">
      <c r="B396" s="5"/>
    </row>
    <row r="397" ht="15.75" customHeight="1">
      <c r="B397" s="5"/>
    </row>
    <row r="398" ht="15.75" customHeight="1">
      <c r="B398" s="5"/>
    </row>
    <row r="399" ht="15.75" customHeight="1">
      <c r="B399" s="5"/>
    </row>
    <row r="400" ht="15.75" customHeight="1">
      <c r="B400" s="5"/>
    </row>
    <row r="401" ht="15.75" customHeight="1">
      <c r="B401" s="5"/>
    </row>
    <row r="402" ht="15.75" customHeight="1">
      <c r="B402" s="5"/>
    </row>
    <row r="403" ht="15.75" customHeight="1">
      <c r="B403" s="5"/>
    </row>
    <row r="404" ht="15.75" customHeight="1">
      <c r="B404" s="5"/>
    </row>
    <row r="405" ht="15.75" customHeight="1">
      <c r="B405" s="5"/>
    </row>
    <row r="406" ht="15.75" customHeight="1">
      <c r="B406" s="5"/>
    </row>
    <row r="407" ht="15.75" customHeight="1">
      <c r="B407" s="5"/>
    </row>
    <row r="408" ht="15.75" customHeight="1">
      <c r="B408" s="5"/>
    </row>
    <row r="409" ht="15.75" customHeight="1">
      <c r="B409" s="5"/>
    </row>
    <row r="410" ht="15.75" customHeight="1">
      <c r="B410" s="5"/>
    </row>
    <row r="411" ht="15.75" customHeight="1">
      <c r="B411" s="5"/>
    </row>
    <row r="412" ht="15.75" customHeight="1">
      <c r="B412" s="5"/>
    </row>
    <row r="413" ht="15.75" customHeight="1">
      <c r="B413" s="5"/>
    </row>
    <row r="414" ht="15.75" customHeight="1">
      <c r="B414" s="5"/>
    </row>
    <row r="415" ht="15.75" customHeight="1">
      <c r="B415" s="5"/>
    </row>
    <row r="416" ht="15.75" customHeight="1">
      <c r="B416" s="5"/>
    </row>
    <row r="417" ht="15.75" customHeight="1">
      <c r="B417" s="5"/>
    </row>
    <row r="418" ht="15.75" customHeight="1">
      <c r="B418" s="5"/>
    </row>
    <row r="419" ht="15.75" customHeight="1">
      <c r="B419" s="5"/>
    </row>
    <row r="420" ht="15.75" customHeight="1">
      <c r="B420" s="5"/>
    </row>
    <row r="421" ht="15.75" customHeight="1">
      <c r="B421" s="5"/>
    </row>
    <row r="422" ht="15.75" customHeight="1">
      <c r="B422" s="5"/>
    </row>
    <row r="423" ht="15.75" customHeight="1">
      <c r="B423" s="5"/>
    </row>
    <row r="424" ht="15.75" customHeight="1">
      <c r="B424" s="5"/>
    </row>
    <row r="425" ht="15.75" customHeight="1">
      <c r="B425" s="5"/>
    </row>
    <row r="426" ht="15.75" customHeight="1">
      <c r="B426" s="5"/>
    </row>
    <row r="427" ht="15.75" customHeight="1">
      <c r="B427" s="5"/>
    </row>
    <row r="428" ht="15.75" customHeight="1">
      <c r="B428" s="5"/>
    </row>
    <row r="429" ht="15.75" customHeight="1">
      <c r="B429" s="5"/>
    </row>
    <row r="430" ht="15.75" customHeight="1">
      <c r="B430" s="5"/>
    </row>
    <row r="431" ht="15.75" customHeight="1">
      <c r="B431" s="5"/>
    </row>
    <row r="432" ht="15.75" customHeight="1">
      <c r="B432" s="5"/>
    </row>
    <row r="433" ht="15.75" customHeight="1">
      <c r="B433" s="5"/>
    </row>
    <row r="434" ht="15.75" customHeight="1">
      <c r="B434" s="5"/>
    </row>
    <row r="435" ht="15.75" customHeight="1">
      <c r="B435" s="5"/>
    </row>
    <row r="436" ht="15.75" customHeight="1">
      <c r="B436" s="5"/>
    </row>
    <row r="437" ht="15.75" customHeight="1">
      <c r="B437" s="5"/>
    </row>
    <row r="438" ht="15.75" customHeight="1">
      <c r="B438" s="5"/>
    </row>
    <row r="439" ht="15.75" customHeight="1">
      <c r="B439" s="5"/>
    </row>
    <row r="440" ht="15.75" customHeight="1">
      <c r="B440" s="5"/>
    </row>
    <row r="441" ht="15.75" customHeight="1">
      <c r="B441" s="5"/>
    </row>
    <row r="442" ht="15.75" customHeight="1">
      <c r="B442" s="5"/>
    </row>
    <row r="443" ht="15.75" customHeight="1">
      <c r="B443" s="5"/>
    </row>
    <row r="444" ht="15.75" customHeight="1">
      <c r="B444" s="5"/>
    </row>
    <row r="445" ht="15.75" customHeight="1">
      <c r="B445" s="5"/>
    </row>
    <row r="446" ht="15.75" customHeight="1">
      <c r="B446" s="5"/>
    </row>
    <row r="447" ht="15.75" customHeight="1">
      <c r="B447" s="5"/>
    </row>
    <row r="448" ht="15.75" customHeight="1">
      <c r="B448" s="5"/>
    </row>
    <row r="449" ht="15.75" customHeight="1">
      <c r="B449" s="5"/>
    </row>
    <row r="450" ht="15.75" customHeight="1">
      <c r="B450" s="5"/>
    </row>
    <row r="451" ht="15.75" customHeight="1">
      <c r="B451" s="5"/>
    </row>
    <row r="452" ht="15.75" customHeight="1">
      <c r="B452" s="5"/>
    </row>
    <row r="453" ht="15.75" customHeight="1">
      <c r="B453" s="5"/>
    </row>
    <row r="454" ht="15.75" customHeight="1">
      <c r="B454" s="5"/>
    </row>
    <row r="455" ht="15.75" customHeight="1">
      <c r="B455" s="5"/>
    </row>
    <row r="456" ht="15.75" customHeight="1">
      <c r="B456" s="5"/>
    </row>
    <row r="457" ht="15.75" customHeight="1">
      <c r="B457" s="5"/>
    </row>
    <row r="458" ht="15.75" customHeight="1">
      <c r="B458" s="5"/>
    </row>
    <row r="459" ht="15.75" customHeight="1">
      <c r="B459" s="5"/>
    </row>
    <row r="460" ht="15.75" customHeight="1">
      <c r="B460" s="5"/>
    </row>
    <row r="461" ht="15.75" customHeight="1">
      <c r="B461" s="5"/>
    </row>
    <row r="462" ht="15.75" customHeight="1">
      <c r="B462" s="5"/>
    </row>
    <row r="463" ht="15.75" customHeight="1">
      <c r="B463" s="5"/>
    </row>
    <row r="464" ht="15.75" customHeight="1">
      <c r="B464" s="5"/>
    </row>
    <row r="465" ht="15.75" customHeight="1">
      <c r="B465" s="5"/>
    </row>
    <row r="466" ht="15.75" customHeight="1">
      <c r="B466" s="5"/>
    </row>
    <row r="467" ht="15.75" customHeight="1">
      <c r="B467" s="5"/>
    </row>
    <row r="468" ht="15.75" customHeight="1">
      <c r="B468" s="5"/>
    </row>
    <row r="469" ht="15.75" customHeight="1">
      <c r="B469" s="5"/>
    </row>
    <row r="470" ht="15.75" customHeight="1">
      <c r="B470" s="5"/>
    </row>
    <row r="471" ht="15.75" customHeight="1">
      <c r="B471" s="5"/>
    </row>
    <row r="472" ht="15.75" customHeight="1">
      <c r="B472" s="5"/>
    </row>
    <row r="473" ht="15.75" customHeight="1">
      <c r="B473" s="5"/>
    </row>
    <row r="474" ht="15.75" customHeight="1">
      <c r="B474" s="5"/>
    </row>
    <row r="475" ht="15.75" customHeight="1">
      <c r="B475" s="5"/>
    </row>
    <row r="476" ht="15.75" customHeight="1">
      <c r="B476" s="5"/>
    </row>
    <row r="477" ht="15.75" customHeight="1">
      <c r="B477" s="5"/>
    </row>
    <row r="478" ht="15.75" customHeight="1">
      <c r="B478" s="5"/>
    </row>
    <row r="479" ht="15.75" customHeight="1">
      <c r="B479" s="5"/>
    </row>
    <row r="480" ht="15.75" customHeight="1">
      <c r="B480" s="5"/>
    </row>
    <row r="481" ht="15.75" customHeight="1">
      <c r="B481" s="5"/>
    </row>
    <row r="482" ht="15.75" customHeight="1">
      <c r="B482" s="5"/>
    </row>
    <row r="483" ht="15.75" customHeight="1">
      <c r="B483" s="5"/>
    </row>
    <row r="484" ht="15.75" customHeight="1">
      <c r="B484" s="5"/>
    </row>
    <row r="485" ht="15.75" customHeight="1">
      <c r="B485" s="5"/>
    </row>
    <row r="486" ht="15.75" customHeight="1">
      <c r="B486" s="5"/>
    </row>
    <row r="487" ht="15.75" customHeight="1">
      <c r="B487" s="5"/>
    </row>
    <row r="488" ht="15.75" customHeight="1">
      <c r="B488" s="5"/>
    </row>
    <row r="489" ht="15.75" customHeight="1">
      <c r="B489" s="5"/>
    </row>
    <row r="490" ht="15.75" customHeight="1">
      <c r="B490" s="5"/>
    </row>
    <row r="491" ht="15.75" customHeight="1">
      <c r="B491" s="5"/>
    </row>
    <row r="492" ht="15.75" customHeight="1">
      <c r="B492" s="5"/>
    </row>
    <row r="493" ht="15.75" customHeight="1">
      <c r="B493" s="5"/>
    </row>
    <row r="494" ht="15.75" customHeight="1">
      <c r="B494" s="5"/>
    </row>
    <row r="495" ht="15.75" customHeight="1">
      <c r="B495" s="5"/>
    </row>
    <row r="496" ht="15.75" customHeight="1">
      <c r="B496" s="5"/>
    </row>
    <row r="497" ht="15.75" customHeight="1">
      <c r="B497" s="5"/>
    </row>
    <row r="498" ht="15.75" customHeight="1">
      <c r="B498" s="5"/>
    </row>
    <row r="499" ht="15.75" customHeight="1">
      <c r="B499" s="5"/>
    </row>
    <row r="500" ht="15.75" customHeight="1">
      <c r="B500" s="5"/>
    </row>
    <row r="501" ht="15.75" customHeight="1">
      <c r="B501" s="5"/>
    </row>
    <row r="502" ht="15.75" customHeight="1">
      <c r="B502" s="5"/>
    </row>
    <row r="503" ht="15.75" customHeight="1">
      <c r="B503" s="5"/>
    </row>
    <row r="504" ht="15.75" customHeight="1">
      <c r="B504" s="5"/>
    </row>
    <row r="505" ht="15.75" customHeight="1">
      <c r="B505" s="5"/>
    </row>
    <row r="506" ht="15.75" customHeight="1">
      <c r="B506" s="5"/>
    </row>
    <row r="507" ht="15.75" customHeight="1">
      <c r="B507" s="5"/>
    </row>
    <row r="508" ht="15.75" customHeight="1">
      <c r="B508" s="5"/>
    </row>
    <row r="509" ht="15.75" customHeight="1">
      <c r="B509" s="5"/>
    </row>
    <row r="510" ht="15.75" customHeight="1">
      <c r="B510" s="5"/>
    </row>
    <row r="511" ht="15.75" customHeight="1">
      <c r="B511" s="5"/>
    </row>
    <row r="512" ht="15.75" customHeight="1">
      <c r="B512" s="5"/>
    </row>
    <row r="513" ht="15.75" customHeight="1">
      <c r="B513" s="5"/>
    </row>
    <row r="514" ht="15.75" customHeight="1">
      <c r="B514" s="5"/>
    </row>
    <row r="515" ht="15.75" customHeight="1">
      <c r="B515" s="5"/>
    </row>
    <row r="516" ht="15.75" customHeight="1">
      <c r="B516" s="5"/>
    </row>
    <row r="517" ht="15.75" customHeight="1">
      <c r="B517" s="5"/>
    </row>
    <row r="518" ht="15.75" customHeight="1">
      <c r="B518" s="5"/>
    </row>
    <row r="519" ht="15.75" customHeight="1">
      <c r="B519" s="5"/>
    </row>
    <row r="520" ht="15.75" customHeight="1">
      <c r="B520" s="5"/>
    </row>
    <row r="521" ht="15.75" customHeight="1">
      <c r="B521" s="5"/>
    </row>
    <row r="522" ht="15.75" customHeight="1">
      <c r="B522" s="5"/>
    </row>
    <row r="523" ht="15.75" customHeight="1">
      <c r="B523" s="5"/>
    </row>
    <row r="524" ht="15.75" customHeight="1">
      <c r="B524" s="5"/>
    </row>
    <row r="525" ht="15.75" customHeight="1">
      <c r="B525" s="5"/>
    </row>
    <row r="526" ht="15.75" customHeight="1">
      <c r="B526" s="5"/>
    </row>
    <row r="527" ht="15.75" customHeight="1">
      <c r="B527" s="5"/>
    </row>
    <row r="528" ht="15.75" customHeight="1">
      <c r="B528" s="5"/>
    </row>
    <row r="529" ht="15.75" customHeight="1">
      <c r="B529" s="5"/>
    </row>
    <row r="530" ht="15.75" customHeight="1">
      <c r="B530" s="5"/>
    </row>
    <row r="531" ht="15.75" customHeight="1">
      <c r="B531" s="5"/>
    </row>
    <row r="532" ht="15.75" customHeight="1">
      <c r="B532" s="5"/>
    </row>
    <row r="533" ht="15.75" customHeight="1">
      <c r="B533" s="5"/>
    </row>
    <row r="534" ht="15.75" customHeight="1">
      <c r="B534" s="5"/>
    </row>
    <row r="535" ht="15.75" customHeight="1">
      <c r="B535" s="5"/>
    </row>
    <row r="536" ht="15.75" customHeight="1">
      <c r="B536" s="5"/>
    </row>
    <row r="537" ht="15.75" customHeight="1">
      <c r="B537" s="5"/>
    </row>
    <row r="538" ht="15.75" customHeight="1">
      <c r="B538" s="5"/>
    </row>
    <row r="539" ht="15.75" customHeight="1">
      <c r="B539" s="5"/>
    </row>
    <row r="540" ht="15.75" customHeight="1">
      <c r="B540" s="5"/>
    </row>
    <row r="541" ht="15.75" customHeight="1">
      <c r="B541" s="5"/>
    </row>
    <row r="542" ht="15.75" customHeight="1">
      <c r="B542" s="5"/>
    </row>
    <row r="543" ht="15.75" customHeight="1">
      <c r="B543" s="5"/>
    </row>
    <row r="544" ht="15.75" customHeight="1">
      <c r="B544" s="5"/>
    </row>
    <row r="545" ht="15.75" customHeight="1">
      <c r="B545" s="5"/>
    </row>
    <row r="546" ht="15.75" customHeight="1">
      <c r="B546" s="5"/>
    </row>
    <row r="547" ht="15.75" customHeight="1">
      <c r="B547" s="5"/>
    </row>
    <row r="548" ht="15.75" customHeight="1">
      <c r="B548" s="5"/>
    </row>
    <row r="549" ht="15.75" customHeight="1">
      <c r="B549" s="5"/>
    </row>
    <row r="550" ht="15.75" customHeight="1">
      <c r="B550" s="5"/>
    </row>
    <row r="551" ht="15.75" customHeight="1">
      <c r="B551" s="5"/>
    </row>
    <row r="552" ht="15.75" customHeight="1">
      <c r="B552" s="5"/>
    </row>
    <row r="553" ht="15.75" customHeight="1">
      <c r="B553" s="5"/>
    </row>
    <row r="554" ht="15.75" customHeight="1">
      <c r="B554" s="5"/>
    </row>
    <row r="555" ht="15.75" customHeight="1">
      <c r="B555" s="5"/>
    </row>
    <row r="556" ht="15.75" customHeight="1">
      <c r="B556" s="5"/>
    </row>
    <row r="557" ht="15.75" customHeight="1">
      <c r="B557" s="5"/>
    </row>
    <row r="558" ht="15.75" customHeight="1">
      <c r="B558" s="5"/>
    </row>
    <row r="559" ht="15.75" customHeight="1">
      <c r="B559" s="5"/>
    </row>
    <row r="560" ht="15.75" customHeight="1">
      <c r="B560" s="5"/>
    </row>
    <row r="561" ht="15.75" customHeight="1">
      <c r="B561" s="5"/>
    </row>
    <row r="562" ht="15.75" customHeight="1">
      <c r="B562" s="5"/>
    </row>
    <row r="563" ht="15.75" customHeight="1">
      <c r="B563" s="5"/>
    </row>
    <row r="564" ht="15.75" customHeight="1">
      <c r="B564" s="5"/>
    </row>
    <row r="565" ht="15.75" customHeight="1">
      <c r="B565" s="5"/>
    </row>
    <row r="566" ht="15.75" customHeight="1">
      <c r="B566" s="5"/>
    </row>
    <row r="567" ht="15.75" customHeight="1">
      <c r="B567" s="5"/>
    </row>
    <row r="568" ht="15.75" customHeight="1">
      <c r="B568" s="5"/>
    </row>
    <row r="569" ht="15.75" customHeight="1">
      <c r="B569" s="5"/>
    </row>
    <row r="570" ht="15.75" customHeight="1">
      <c r="B570" s="5"/>
    </row>
    <row r="571" ht="15.75" customHeight="1">
      <c r="B571" s="5"/>
    </row>
    <row r="572" ht="15.75" customHeight="1">
      <c r="B572" s="5"/>
    </row>
    <row r="573" ht="15.75" customHeight="1">
      <c r="B573" s="5"/>
    </row>
    <row r="574" ht="15.75" customHeight="1">
      <c r="B574" s="5"/>
    </row>
    <row r="575" ht="15.75" customHeight="1">
      <c r="B575" s="5"/>
    </row>
    <row r="576" ht="15.75" customHeight="1">
      <c r="B576" s="5"/>
    </row>
    <row r="577" ht="15.75" customHeight="1">
      <c r="B577" s="5"/>
    </row>
    <row r="578" ht="15.75" customHeight="1">
      <c r="B578" s="5"/>
    </row>
    <row r="579" ht="15.75" customHeight="1">
      <c r="B579" s="5"/>
    </row>
    <row r="580" ht="15.75" customHeight="1">
      <c r="B580" s="5"/>
    </row>
    <row r="581" ht="15.75" customHeight="1">
      <c r="B581" s="5"/>
    </row>
    <row r="582" ht="15.75" customHeight="1">
      <c r="B582" s="5"/>
    </row>
    <row r="583" ht="15.75" customHeight="1">
      <c r="B583" s="5"/>
    </row>
    <row r="584" ht="15.75" customHeight="1">
      <c r="B584" s="5"/>
    </row>
    <row r="585" ht="15.75" customHeight="1">
      <c r="B585" s="5"/>
    </row>
    <row r="586" ht="15.75" customHeight="1">
      <c r="B586" s="5"/>
    </row>
    <row r="587" ht="15.75" customHeight="1">
      <c r="B587" s="5"/>
    </row>
    <row r="588" ht="15.75" customHeight="1">
      <c r="B588" s="5"/>
    </row>
    <row r="589" ht="15.75" customHeight="1">
      <c r="B589" s="5"/>
    </row>
    <row r="590" ht="15.75" customHeight="1">
      <c r="B590" s="5"/>
    </row>
    <row r="591" ht="15.75" customHeight="1">
      <c r="B591" s="5"/>
    </row>
    <row r="592" ht="15.75" customHeight="1">
      <c r="B592" s="5"/>
    </row>
    <row r="593" ht="15.75" customHeight="1">
      <c r="B593" s="5"/>
    </row>
    <row r="594" ht="15.75" customHeight="1">
      <c r="B594" s="5"/>
    </row>
    <row r="595" ht="15.75" customHeight="1">
      <c r="B595" s="5"/>
    </row>
    <row r="596" ht="15.75" customHeight="1">
      <c r="B596" s="5"/>
    </row>
    <row r="597" ht="15.75" customHeight="1">
      <c r="B597" s="5"/>
    </row>
    <row r="598" ht="15.75" customHeight="1">
      <c r="B598" s="5"/>
    </row>
    <row r="599" ht="15.75" customHeight="1">
      <c r="B599" s="5"/>
    </row>
    <row r="600" ht="15.75" customHeight="1">
      <c r="B600" s="5"/>
    </row>
    <row r="601" ht="15.75" customHeight="1">
      <c r="B601" s="5"/>
    </row>
    <row r="602" ht="15.75" customHeight="1">
      <c r="B602" s="5"/>
    </row>
    <row r="603" ht="15.75" customHeight="1">
      <c r="B603" s="5"/>
    </row>
    <row r="604" ht="15.75" customHeight="1">
      <c r="B604" s="5"/>
    </row>
    <row r="605" ht="15.75" customHeight="1">
      <c r="B605" s="5"/>
    </row>
    <row r="606" ht="15.75" customHeight="1">
      <c r="B606" s="5"/>
    </row>
    <row r="607" ht="15.75" customHeight="1">
      <c r="B607" s="5"/>
    </row>
    <row r="608" ht="15.75" customHeight="1">
      <c r="B608" s="5"/>
    </row>
    <row r="609" ht="15.75" customHeight="1">
      <c r="B609" s="5"/>
    </row>
    <row r="610" ht="15.75" customHeight="1">
      <c r="B610" s="5"/>
    </row>
    <row r="611" ht="15.75" customHeight="1">
      <c r="B611" s="5"/>
    </row>
    <row r="612" ht="15.75" customHeight="1">
      <c r="B612" s="5"/>
    </row>
    <row r="613" ht="15.75" customHeight="1">
      <c r="B613" s="5"/>
    </row>
    <row r="614" ht="15.75" customHeight="1">
      <c r="B614" s="5"/>
    </row>
    <row r="615" ht="15.75" customHeight="1">
      <c r="B615" s="5"/>
    </row>
    <row r="616" ht="15.75" customHeight="1">
      <c r="B616" s="5"/>
    </row>
    <row r="617" ht="15.75" customHeight="1">
      <c r="B617" s="5"/>
    </row>
    <row r="618" ht="15.75" customHeight="1">
      <c r="B618" s="5"/>
    </row>
    <row r="619" ht="15.75" customHeight="1">
      <c r="B619" s="5"/>
    </row>
    <row r="620" ht="15.75" customHeight="1">
      <c r="B620" s="5"/>
    </row>
    <row r="621" ht="15.75" customHeight="1">
      <c r="B621" s="5"/>
    </row>
    <row r="622" ht="15.75" customHeight="1">
      <c r="B622" s="5"/>
    </row>
    <row r="623" ht="15.75" customHeight="1">
      <c r="B623" s="5"/>
    </row>
    <row r="624" ht="15.75" customHeight="1">
      <c r="B624" s="5"/>
    </row>
    <row r="625" ht="15.75" customHeight="1">
      <c r="B625" s="5"/>
    </row>
    <row r="626" ht="15.75" customHeight="1">
      <c r="B626" s="5"/>
    </row>
    <row r="627" ht="15.75" customHeight="1">
      <c r="B627" s="5"/>
    </row>
    <row r="628" ht="15.75" customHeight="1">
      <c r="B628" s="5"/>
    </row>
    <row r="629" ht="15.75" customHeight="1">
      <c r="B629" s="5"/>
    </row>
    <row r="630" ht="15.75" customHeight="1">
      <c r="B630" s="5"/>
    </row>
    <row r="631" ht="15.75" customHeight="1">
      <c r="B631" s="5"/>
    </row>
    <row r="632" ht="15.75" customHeight="1">
      <c r="B632" s="5"/>
    </row>
    <row r="633" ht="15.75" customHeight="1">
      <c r="B633" s="5"/>
    </row>
    <row r="634" ht="15.75" customHeight="1">
      <c r="B634" s="5"/>
    </row>
    <row r="635" ht="15.75" customHeight="1">
      <c r="B635" s="5"/>
    </row>
    <row r="636" ht="15.75" customHeight="1">
      <c r="B636" s="5"/>
    </row>
    <row r="637" ht="15.75" customHeight="1">
      <c r="B637" s="5"/>
    </row>
    <row r="638" ht="15.75" customHeight="1">
      <c r="B638" s="5"/>
    </row>
    <row r="639" ht="15.75" customHeight="1">
      <c r="B639" s="5"/>
    </row>
    <row r="640" ht="15.75" customHeight="1">
      <c r="B640" s="5"/>
    </row>
    <row r="641" ht="15.75" customHeight="1">
      <c r="B641" s="5"/>
    </row>
    <row r="642" ht="15.75" customHeight="1">
      <c r="B642" s="5"/>
    </row>
    <row r="643" ht="15.75" customHeight="1">
      <c r="B643" s="5"/>
    </row>
    <row r="644" ht="15.75" customHeight="1">
      <c r="B644" s="5"/>
    </row>
    <row r="645" ht="15.75" customHeight="1">
      <c r="B645" s="5"/>
    </row>
    <row r="646" ht="15.75" customHeight="1">
      <c r="B646" s="5"/>
    </row>
    <row r="647" ht="15.75" customHeight="1">
      <c r="B647" s="5"/>
    </row>
    <row r="648" ht="15.75" customHeight="1">
      <c r="B648" s="5"/>
    </row>
    <row r="649" ht="15.75" customHeight="1">
      <c r="B649" s="5"/>
    </row>
    <row r="650" ht="15.75" customHeight="1">
      <c r="B650" s="5"/>
    </row>
    <row r="651" ht="15.75" customHeight="1">
      <c r="B651" s="5"/>
    </row>
    <row r="652" ht="15.75" customHeight="1">
      <c r="B652" s="5"/>
    </row>
    <row r="653" ht="15.75" customHeight="1">
      <c r="B653" s="5"/>
    </row>
    <row r="654" ht="15.75" customHeight="1">
      <c r="B654" s="5"/>
    </row>
    <row r="655" ht="15.75" customHeight="1">
      <c r="B655" s="5"/>
    </row>
    <row r="656" ht="15.75" customHeight="1">
      <c r="B656" s="5"/>
    </row>
    <row r="657" ht="15.75" customHeight="1">
      <c r="B657" s="5"/>
    </row>
    <row r="658" ht="15.75" customHeight="1">
      <c r="B658" s="5"/>
    </row>
    <row r="659" ht="15.75" customHeight="1">
      <c r="B659" s="5"/>
    </row>
    <row r="660" ht="15.75" customHeight="1">
      <c r="B660" s="5"/>
    </row>
    <row r="661" ht="15.75" customHeight="1">
      <c r="B661" s="5"/>
    </row>
    <row r="662" ht="15.75" customHeight="1">
      <c r="B662" s="5"/>
    </row>
    <row r="663" ht="15.75" customHeight="1">
      <c r="B663" s="5"/>
    </row>
    <row r="664" ht="15.75" customHeight="1">
      <c r="B664" s="5"/>
    </row>
    <row r="665" ht="15.75" customHeight="1">
      <c r="B665" s="5"/>
    </row>
    <row r="666" ht="15.75" customHeight="1">
      <c r="B666" s="5"/>
    </row>
    <row r="667" ht="15.75" customHeight="1">
      <c r="B667" s="5"/>
    </row>
    <row r="668" ht="15.75" customHeight="1">
      <c r="B668" s="5"/>
    </row>
    <row r="669" ht="15.75" customHeight="1">
      <c r="B669" s="5"/>
    </row>
    <row r="670" ht="15.75" customHeight="1">
      <c r="B670" s="5"/>
    </row>
    <row r="671" ht="15.75" customHeight="1">
      <c r="B671" s="5"/>
    </row>
    <row r="672" ht="15.75" customHeight="1">
      <c r="B672" s="5"/>
    </row>
    <row r="673" ht="15.75" customHeight="1">
      <c r="B673" s="5"/>
    </row>
    <row r="674" ht="15.75" customHeight="1">
      <c r="B674" s="5"/>
    </row>
    <row r="675" ht="15.75" customHeight="1">
      <c r="B675" s="5"/>
    </row>
    <row r="676" ht="15.75" customHeight="1">
      <c r="B676" s="5"/>
    </row>
    <row r="677" ht="15.75" customHeight="1">
      <c r="B677" s="5"/>
    </row>
    <row r="678" ht="15.75" customHeight="1">
      <c r="B678" s="5"/>
    </row>
    <row r="679" ht="15.75" customHeight="1">
      <c r="B679" s="5"/>
    </row>
    <row r="680" ht="15.75" customHeight="1">
      <c r="B680" s="5"/>
    </row>
    <row r="681" ht="15.75" customHeight="1">
      <c r="B681" s="5"/>
    </row>
    <row r="682" ht="15.75" customHeight="1">
      <c r="B682" s="5"/>
    </row>
    <row r="683" ht="15.75" customHeight="1">
      <c r="B683" s="5"/>
    </row>
    <row r="684" ht="15.75" customHeight="1">
      <c r="B684" s="5"/>
    </row>
    <row r="685" ht="15.75" customHeight="1">
      <c r="B685" s="5"/>
    </row>
    <row r="686" ht="15.75" customHeight="1">
      <c r="B686" s="5"/>
    </row>
    <row r="687" ht="15.75" customHeight="1">
      <c r="B687" s="5"/>
    </row>
    <row r="688" ht="15.75" customHeight="1">
      <c r="B688" s="5"/>
    </row>
    <row r="689" ht="15.75" customHeight="1">
      <c r="B689" s="5"/>
    </row>
    <row r="690" ht="15.75" customHeight="1">
      <c r="B690" s="5"/>
    </row>
    <row r="691" ht="15.75" customHeight="1">
      <c r="B691" s="5"/>
    </row>
    <row r="692" ht="15.75" customHeight="1">
      <c r="B692" s="5"/>
    </row>
    <row r="693" ht="15.75" customHeight="1">
      <c r="B693" s="5"/>
    </row>
    <row r="694" ht="15.75" customHeight="1">
      <c r="B694" s="5"/>
    </row>
    <row r="695" ht="15.75" customHeight="1">
      <c r="B695" s="5"/>
    </row>
    <row r="696" ht="15.75" customHeight="1">
      <c r="B696" s="5"/>
    </row>
    <row r="697" ht="15.75" customHeight="1">
      <c r="B697" s="5"/>
    </row>
    <row r="698" ht="15.75" customHeight="1">
      <c r="B698" s="5"/>
    </row>
    <row r="699" ht="15.75" customHeight="1">
      <c r="B699" s="5"/>
    </row>
    <row r="700" ht="15.75" customHeight="1">
      <c r="B700" s="5"/>
    </row>
    <row r="701" ht="15.75" customHeight="1">
      <c r="B701" s="5"/>
    </row>
    <row r="702" ht="15.75" customHeight="1">
      <c r="B702" s="5"/>
    </row>
    <row r="703" ht="15.75" customHeight="1">
      <c r="B703" s="5"/>
    </row>
    <row r="704" ht="15.75" customHeight="1">
      <c r="B704" s="5"/>
    </row>
    <row r="705" ht="15.75" customHeight="1">
      <c r="B705" s="5"/>
    </row>
    <row r="706" ht="15.75" customHeight="1">
      <c r="B706" s="5"/>
    </row>
    <row r="707" ht="15.75" customHeight="1">
      <c r="B707" s="5"/>
    </row>
    <row r="708" ht="15.75" customHeight="1">
      <c r="B708" s="5"/>
    </row>
    <row r="709" ht="15.75" customHeight="1">
      <c r="B709" s="5"/>
    </row>
    <row r="710" ht="15.75" customHeight="1">
      <c r="B710" s="5"/>
    </row>
    <row r="711" ht="15.75" customHeight="1">
      <c r="B711" s="5"/>
    </row>
    <row r="712" ht="15.75" customHeight="1">
      <c r="B712" s="5"/>
    </row>
    <row r="713" ht="15.75" customHeight="1">
      <c r="B713" s="5"/>
    </row>
    <row r="714" ht="15.75" customHeight="1">
      <c r="B714" s="5"/>
    </row>
    <row r="715" ht="15.75" customHeight="1">
      <c r="B715" s="5"/>
    </row>
    <row r="716" ht="15.75" customHeight="1">
      <c r="B716" s="5"/>
    </row>
    <row r="717" ht="15.75" customHeight="1">
      <c r="B717" s="5"/>
    </row>
    <row r="718" ht="15.75" customHeight="1">
      <c r="B718" s="5"/>
    </row>
    <row r="719" ht="15.75" customHeight="1">
      <c r="B719" s="5"/>
    </row>
    <row r="720" ht="15.75" customHeight="1">
      <c r="B720" s="5"/>
    </row>
    <row r="721" ht="15.75" customHeight="1">
      <c r="B721" s="5"/>
    </row>
    <row r="722" ht="15.75" customHeight="1">
      <c r="B722" s="5"/>
    </row>
    <row r="723" ht="15.75" customHeight="1">
      <c r="B723" s="5"/>
    </row>
    <row r="724" ht="15.75" customHeight="1">
      <c r="B724" s="5"/>
    </row>
    <row r="725" ht="15.75" customHeight="1">
      <c r="B725" s="5"/>
    </row>
    <row r="726" ht="15.75" customHeight="1">
      <c r="B726" s="5"/>
    </row>
    <row r="727" ht="15.75" customHeight="1">
      <c r="B727" s="5"/>
    </row>
    <row r="728" ht="15.75" customHeight="1">
      <c r="B728" s="5"/>
    </row>
    <row r="729" ht="15.75" customHeight="1">
      <c r="B729" s="5"/>
    </row>
    <row r="730" ht="15.75" customHeight="1">
      <c r="B730" s="5"/>
    </row>
    <row r="731" ht="15.75" customHeight="1">
      <c r="B731" s="5"/>
    </row>
    <row r="732" ht="15.75" customHeight="1">
      <c r="B732" s="5"/>
    </row>
    <row r="733" ht="15.75" customHeight="1">
      <c r="B733" s="5"/>
    </row>
    <row r="734" ht="15.75" customHeight="1">
      <c r="B734" s="5"/>
    </row>
    <row r="735" ht="15.75" customHeight="1">
      <c r="B735" s="5"/>
    </row>
    <row r="736" ht="15.75" customHeight="1">
      <c r="B736" s="5"/>
    </row>
    <row r="737" ht="15.75" customHeight="1">
      <c r="B737" s="5"/>
    </row>
    <row r="738" ht="15.75" customHeight="1">
      <c r="B738" s="5"/>
    </row>
    <row r="739" ht="15.75" customHeight="1">
      <c r="B739" s="5"/>
    </row>
    <row r="740" ht="15.75" customHeight="1">
      <c r="B740" s="5"/>
    </row>
    <row r="741" ht="15.75" customHeight="1">
      <c r="B741" s="5"/>
    </row>
    <row r="742" ht="15.75" customHeight="1">
      <c r="B742" s="5"/>
    </row>
    <row r="743" ht="15.75" customHeight="1">
      <c r="B743" s="5"/>
    </row>
    <row r="744" ht="15.75" customHeight="1">
      <c r="B744" s="5"/>
    </row>
    <row r="745" ht="15.75" customHeight="1">
      <c r="B745" s="5"/>
    </row>
    <row r="746" ht="15.75" customHeight="1">
      <c r="B746" s="5"/>
    </row>
    <row r="747" ht="15.75" customHeight="1">
      <c r="B747" s="5"/>
    </row>
    <row r="748" ht="15.75" customHeight="1">
      <c r="B748" s="5"/>
    </row>
    <row r="749" ht="15.75" customHeight="1">
      <c r="B749" s="5"/>
    </row>
    <row r="750" ht="15.75" customHeight="1">
      <c r="B750" s="5"/>
    </row>
    <row r="751" ht="15.75" customHeight="1">
      <c r="B751" s="5"/>
    </row>
    <row r="752" ht="15.75" customHeight="1">
      <c r="B752" s="5"/>
    </row>
    <row r="753" ht="15.75" customHeight="1">
      <c r="B753" s="5"/>
    </row>
    <row r="754" ht="15.75" customHeight="1">
      <c r="B754" s="5"/>
    </row>
    <row r="755" ht="15.75" customHeight="1">
      <c r="B755" s="5"/>
    </row>
    <row r="756" ht="15.75" customHeight="1">
      <c r="B756" s="5"/>
    </row>
    <row r="757" ht="15.75" customHeight="1">
      <c r="B757" s="5"/>
    </row>
    <row r="758" ht="15.75" customHeight="1">
      <c r="B758" s="5"/>
    </row>
    <row r="759" ht="15.75" customHeight="1">
      <c r="B759" s="5"/>
    </row>
    <row r="760" ht="15.75" customHeight="1">
      <c r="B760" s="5"/>
    </row>
    <row r="761" ht="15.75" customHeight="1">
      <c r="B761" s="5"/>
    </row>
    <row r="762" ht="15.75" customHeight="1">
      <c r="B762" s="5"/>
    </row>
    <row r="763" ht="15.75" customHeight="1">
      <c r="B763" s="5"/>
    </row>
    <row r="764" ht="15.75" customHeight="1">
      <c r="B764" s="5"/>
    </row>
    <row r="765" ht="15.75" customHeight="1">
      <c r="B765" s="5"/>
    </row>
    <row r="766" ht="15.75" customHeight="1">
      <c r="B766" s="5"/>
    </row>
    <row r="767" ht="15.75" customHeight="1">
      <c r="B767" s="5"/>
    </row>
    <row r="768" ht="15.75" customHeight="1">
      <c r="B768" s="5"/>
    </row>
    <row r="769" ht="15.75" customHeight="1">
      <c r="B769" s="5"/>
    </row>
    <row r="770" ht="15.75" customHeight="1">
      <c r="B770" s="5"/>
    </row>
    <row r="771" ht="15.75" customHeight="1">
      <c r="B771" s="5"/>
    </row>
    <row r="772" ht="15.75" customHeight="1">
      <c r="B772" s="5"/>
    </row>
    <row r="773" ht="15.75" customHeight="1">
      <c r="B773" s="5"/>
    </row>
    <row r="774" ht="15.75" customHeight="1">
      <c r="B774" s="5"/>
    </row>
    <row r="775" ht="15.75" customHeight="1">
      <c r="B775" s="5"/>
    </row>
    <row r="776" ht="15.75" customHeight="1">
      <c r="B776" s="5"/>
    </row>
    <row r="777" ht="15.75" customHeight="1">
      <c r="B777" s="5"/>
    </row>
    <row r="778" ht="15.75" customHeight="1">
      <c r="B778" s="5"/>
    </row>
    <row r="779" ht="15.75" customHeight="1">
      <c r="B779" s="5"/>
    </row>
    <row r="780" ht="15.75" customHeight="1">
      <c r="B780" s="5"/>
    </row>
    <row r="781" ht="15.75" customHeight="1">
      <c r="B781" s="5"/>
    </row>
    <row r="782" ht="15.75" customHeight="1">
      <c r="B782" s="5"/>
    </row>
    <row r="783" ht="15.75" customHeight="1">
      <c r="B783" s="5"/>
    </row>
    <row r="784" ht="15.75" customHeight="1">
      <c r="B784" s="5"/>
    </row>
    <row r="785" ht="15.75" customHeight="1">
      <c r="B785" s="5"/>
    </row>
    <row r="786" ht="15.75" customHeight="1">
      <c r="B786" s="5"/>
    </row>
    <row r="787" ht="15.75" customHeight="1">
      <c r="B787" s="5"/>
    </row>
    <row r="788" ht="15.75" customHeight="1">
      <c r="B788" s="5"/>
    </row>
    <row r="789" ht="15.75" customHeight="1">
      <c r="B789" s="5"/>
    </row>
    <row r="790" ht="15.75" customHeight="1">
      <c r="B790" s="5"/>
    </row>
    <row r="791" ht="15.75" customHeight="1">
      <c r="B791" s="5"/>
    </row>
    <row r="792" ht="15.75" customHeight="1">
      <c r="B792" s="5"/>
    </row>
    <row r="793" ht="15.75" customHeight="1">
      <c r="B793" s="5"/>
    </row>
    <row r="794" ht="15.75" customHeight="1">
      <c r="B794" s="5"/>
    </row>
    <row r="795" ht="15.75" customHeight="1">
      <c r="B795" s="5"/>
    </row>
    <row r="796" ht="15.75" customHeight="1">
      <c r="B796" s="5"/>
    </row>
    <row r="797" ht="15.75" customHeight="1">
      <c r="B797" s="5"/>
    </row>
    <row r="798" ht="15.75" customHeight="1">
      <c r="B798" s="5"/>
    </row>
    <row r="799" ht="15.75" customHeight="1">
      <c r="B799" s="5"/>
    </row>
    <row r="800" ht="15.75" customHeight="1">
      <c r="B800" s="5"/>
    </row>
    <row r="801" ht="15.75" customHeight="1">
      <c r="B801" s="5"/>
    </row>
    <row r="802" ht="15.75" customHeight="1">
      <c r="B802" s="5"/>
    </row>
    <row r="803" ht="15.75" customHeight="1">
      <c r="B803" s="5"/>
    </row>
    <row r="804" ht="15.75" customHeight="1">
      <c r="B804" s="5"/>
    </row>
    <row r="805" ht="15.75" customHeight="1">
      <c r="B805" s="5"/>
    </row>
    <row r="806" ht="15.75" customHeight="1">
      <c r="B806" s="5"/>
    </row>
    <row r="807" ht="15.75" customHeight="1">
      <c r="B807" s="5"/>
    </row>
    <row r="808" ht="15.75" customHeight="1">
      <c r="B808" s="5"/>
    </row>
    <row r="809" ht="15.75" customHeight="1">
      <c r="B809" s="5"/>
    </row>
    <row r="810" ht="15.75" customHeight="1">
      <c r="B810" s="5"/>
    </row>
    <row r="811" ht="15.75" customHeight="1">
      <c r="B811" s="5"/>
    </row>
    <row r="812" ht="15.75" customHeight="1">
      <c r="B812" s="5"/>
    </row>
    <row r="813" ht="15.75" customHeight="1">
      <c r="B813" s="5"/>
    </row>
    <row r="814" ht="15.75" customHeight="1">
      <c r="B814" s="5"/>
    </row>
    <row r="815" ht="15.75" customHeight="1">
      <c r="B815" s="5"/>
    </row>
    <row r="816" ht="15.75" customHeight="1">
      <c r="B816" s="5"/>
    </row>
    <row r="817" ht="15.75" customHeight="1">
      <c r="B817" s="5"/>
    </row>
    <row r="818" ht="15.75" customHeight="1">
      <c r="B818" s="5"/>
    </row>
    <row r="819" ht="15.75" customHeight="1">
      <c r="B819" s="5"/>
    </row>
    <row r="820" ht="15.75" customHeight="1">
      <c r="B820" s="5"/>
    </row>
    <row r="821" ht="15.75" customHeight="1">
      <c r="B821" s="5"/>
    </row>
    <row r="822" ht="15.75" customHeight="1">
      <c r="B822" s="5"/>
    </row>
    <row r="823" ht="15.75" customHeight="1">
      <c r="B823" s="5"/>
    </row>
    <row r="824" ht="15.75" customHeight="1">
      <c r="B824" s="5"/>
    </row>
    <row r="825" ht="15.75" customHeight="1">
      <c r="B825" s="5"/>
    </row>
    <row r="826" ht="15.75" customHeight="1">
      <c r="B826" s="5"/>
    </row>
    <row r="827" ht="15.75" customHeight="1">
      <c r="B827" s="5"/>
    </row>
    <row r="828" ht="15.75" customHeight="1">
      <c r="B828" s="5"/>
    </row>
    <row r="829" ht="15.75" customHeight="1">
      <c r="B829" s="5"/>
    </row>
    <row r="830" ht="15.75" customHeight="1">
      <c r="B830" s="5"/>
    </row>
    <row r="831" ht="15.75" customHeight="1">
      <c r="B831" s="5"/>
    </row>
    <row r="832" ht="15.75" customHeight="1">
      <c r="B832" s="5"/>
    </row>
    <row r="833" ht="15.75" customHeight="1">
      <c r="B833" s="5"/>
    </row>
    <row r="834" ht="15.75" customHeight="1">
      <c r="B834" s="5"/>
    </row>
    <row r="835" ht="15.75" customHeight="1">
      <c r="B835" s="5"/>
    </row>
    <row r="836" ht="15.75" customHeight="1">
      <c r="B836" s="5"/>
    </row>
    <row r="837" ht="15.75" customHeight="1">
      <c r="B837" s="5"/>
    </row>
    <row r="838" ht="15.75" customHeight="1">
      <c r="B838" s="5"/>
    </row>
    <row r="839" ht="15.75" customHeight="1">
      <c r="B839" s="5"/>
    </row>
    <row r="840" ht="15.75" customHeight="1">
      <c r="B840" s="5"/>
    </row>
    <row r="841" ht="15.75" customHeight="1">
      <c r="B841" s="5"/>
    </row>
    <row r="842" ht="15.75" customHeight="1">
      <c r="B842" s="5"/>
    </row>
    <row r="843" ht="15.75" customHeight="1">
      <c r="B843" s="5"/>
    </row>
    <row r="844" ht="15.75" customHeight="1">
      <c r="B844" s="5"/>
    </row>
    <row r="845" ht="15.75" customHeight="1">
      <c r="B845" s="5"/>
    </row>
    <row r="846" ht="15.75" customHeight="1">
      <c r="B846" s="5"/>
    </row>
    <row r="847" ht="15.75" customHeight="1">
      <c r="B847" s="5"/>
    </row>
    <row r="848" ht="15.75" customHeight="1">
      <c r="B848" s="5"/>
    </row>
    <row r="849" ht="15.75" customHeight="1">
      <c r="B849" s="5"/>
    </row>
    <row r="850" ht="15.75" customHeight="1">
      <c r="B850" s="5"/>
    </row>
    <row r="851" ht="15.75" customHeight="1">
      <c r="B851" s="5"/>
    </row>
    <row r="852" ht="15.75" customHeight="1">
      <c r="B852" s="5"/>
    </row>
    <row r="853" ht="15.75" customHeight="1">
      <c r="B853" s="5"/>
    </row>
    <row r="854" ht="15.75" customHeight="1">
      <c r="B854" s="5"/>
    </row>
    <row r="855" ht="15.75" customHeight="1">
      <c r="B855" s="5"/>
    </row>
    <row r="856" ht="15.75" customHeight="1">
      <c r="B856" s="5"/>
    </row>
    <row r="857" ht="15.75" customHeight="1">
      <c r="B857" s="5"/>
    </row>
    <row r="858" ht="15.75" customHeight="1">
      <c r="B858" s="5"/>
    </row>
    <row r="859" ht="15.75" customHeight="1">
      <c r="B859" s="5"/>
    </row>
    <row r="860" ht="15.75" customHeight="1">
      <c r="B860" s="5"/>
    </row>
    <row r="861" ht="15.75" customHeight="1">
      <c r="B861" s="5"/>
    </row>
    <row r="862" ht="15.75" customHeight="1">
      <c r="B862" s="5"/>
    </row>
    <row r="863" ht="15.75" customHeight="1">
      <c r="B863" s="5"/>
    </row>
    <row r="864" ht="15.75" customHeight="1">
      <c r="B864" s="5"/>
    </row>
    <row r="865" ht="15.75" customHeight="1">
      <c r="B865" s="5"/>
    </row>
    <row r="866" ht="15.75" customHeight="1">
      <c r="B866" s="5"/>
    </row>
    <row r="867" ht="15.75" customHeight="1">
      <c r="B867" s="5"/>
    </row>
    <row r="868" ht="15.75" customHeight="1">
      <c r="B868" s="5"/>
    </row>
    <row r="869" ht="15.75" customHeight="1">
      <c r="B869" s="5"/>
    </row>
    <row r="870" ht="15.75" customHeight="1">
      <c r="B870" s="5"/>
    </row>
    <row r="871" ht="15.75" customHeight="1">
      <c r="B871" s="5"/>
    </row>
    <row r="872" ht="15.75" customHeight="1">
      <c r="B872" s="5"/>
    </row>
    <row r="873" ht="15.75" customHeight="1">
      <c r="B873" s="5"/>
    </row>
    <row r="874" ht="15.75" customHeight="1">
      <c r="B874" s="5"/>
    </row>
    <row r="875" ht="15.75" customHeight="1">
      <c r="B875" s="5"/>
    </row>
    <row r="876" ht="15.75" customHeight="1">
      <c r="B876" s="5"/>
    </row>
    <row r="877" ht="15.75" customHeight="1">
      <c r="B877" s="5"/>
    </row>
    <row r="878" ht="15.75" customHeight="1">
      <c r="B878" s="5"/>
    </row>
    <row r="879" ht="15.75" customHeight="1">
      <c r="B879" s="5"/>
    </row>
    <row r="880" ht="15.75" customHeight="1">
      <c r="B880" s="5"/>
    </row>
    <row r="881" ht="15.75" customHeight="1">
      <c r="B881" s="5"/>
    </row>
    <row r="882" ht="15.75" customHeight="1">
      <c r="B882" s="5"/>
    </row>
    <row r="883" ht="15.75" customHeight="1">
      <c r="B883" s="5"/>
    </row>
    <row r="884" ht="15.75" customHeight="1">
      <c r="B884" s="5"/>
    </row>
    <row r="885" ht="15.75" customHeight="1">
      <c r="B885" s="5"/>
    </row>
    <row r="886" ht="15.75" customHeight="1">
      <c r="B886" s="5"/>
    </row>
    <row r="887" ht="15.75" customHeight="1">
      <c r="B887" s="5"/>
    </row>
    <row r="888" ht="15.75" customHeight="1">
      <c r="B888" s="5"/>
    </row>
    <row r="889" ht="15.75" customHeight="1">
      <c r="B889" s="5"/>
    </row>
    <row r="890" ht="15.75" customHeight="1">
      <c r="B890" s="5"/>
    </row>
    <row r="891" ht="15.75" customHeight="1">
      <c r="B891" s="5"/>
    </row>
    <row r="892" ht="15.75" customHeight="1">
      <c r="B892" s="5"/>
    </row>
    <row r="893" ht="15.75" customHeight="1">
      <c r="B893" s="5"/>
    </row>
    <row r="894" ht="15.75" customHeight="1">
      <c r="B894" s="5"/>
    </row>
    <row r="895" ht="15.75" customHeight="1">
      <c r="B895" s="5"/>
    </row>
    <row r="896" ht="15.75" customHeight="1">
      <c r="B896" s="5"/>
    </row>
    <row r="897" ht="15.75" customHeight="1">
      <c r="B897" s="5"/>
    </row>
    <row r="898" ht="15.75" customHeight="1">
      <c r="B898" s="5"/>
    </row>
    <row r="899" ht="15.75" customHeight="1">
      <c r="B899" s="5"/>
    </row>
    <row r="900" ht="15.75" customHeight="1">
      <c r="B900" s="5"/>
    </row>
    <row r="901" ht="15.75" customHeight="1">
      <c r="B901" s="5"/>
    </row>
    <row r="902" ht="15.75" customHeight="1">
      <c r="B902" s="5"/>
    </row>
    <row r="903" ht="15.75" customHeight="1">
      <c r="B903" s="5"/>
    </row>
    <row r="904" ht="15.75" customHeight="1">
      <c r="B904" s="5"/>
    </row>
    <row r="905" ht="15.75" customHeight="1">
      <c r="B905" s="5"/>
    </row>
    <row r="906" ht="15.75" customHeight="1">
      <c r="B906" s="5"/>
    </row>
    <row r="907" ht="15.75" customHeight="1">
      <c r="B907" s="5"/>
    </row>
    <row r="908" ht="15.75" customHeight="1">
      <c r="B908" s="5"/>
    </row>
    <row r="909" ht="15.75" customHeight="1">
      <c r="B909" s="5"/>
    </row>
    <row r="910" ht="15.75" customHeight="1">
      <c r="B910" s="5"/>
    </row>
    <row r="911" ht="15.75" customHeight="1">
      <c r="B911" s="5"/>
    </row>
    <row r="912" ht="15.75" customHeight="1">
      <c r="B912" s="5"/>
    </row>
    <row r="913" ht="15.75" customHeight="1">
      <c r="B913" s="5"/>
    </row>
    <row r="914" ht="15.75" customHeight="1">
      <c r="B914" s="5"/>
    </row>
    <row r="915" ht="15.75" customHeight="1">
      <c r="B915" s="5"/>
    </row>
    <row r="916" ht="15.75" customHeight="1">
      <c r="B916" s="5"/>
    </row>
    <row r="917" ht="15.75" customHeight="1">
      <c r="B917" s="5"/>
    </row>
    <row r="918" ht="15.75" customHeight="1">
      <c r="B918" s="5"/>
    </row>
    <row r="919" ht="15.75" customHeight="1">
      <c r="B919" s="5"/>
    </row>
    <row r="920" ht="15.75" customHeight="1">
      <c r="B920" s="5"/>
    </row>
    <row r="921" ht="15.75" customHeight="1">
      <c r="B921" s="5"/>
    </row>
    <row r="922" ht="15.75" customHeight="1">
      <c r="B922" s="5"/>
    </row>
    <row r="923" ht="15.75" customHeight="1">
      <c r="B923" s="5"/>
    </row>
    <row r="924" ht="15.75" customHeight="1">
      <c r="B924" s="5"/>
    </row>
    <row r="925" ht="15.75" customHeight="1">
      <c r="B925" s="5"/>
    </row>
    <row r="926" ht="15.75" customHeight="1">
      <c r="B926" s="5"/>
    </row>
    <row r="927" ht="15.75" customHeight="1">
      <c r="B927" s="5"/>
    </row>
    <row r="928" ht="15.75" customHeight="1">
      <c r="B928" s="5"/>
    </row>
    <row r="929" ht="15.75" customHeight="1">
      <c r="B929" s="5"/>
    </row>
    <row r="930" ht="15.75" customHeight="1">
      <c r="B930" s="5"/>
    </row>
    <row r="931" ht="15.75" customHeight="1">
      <c r="B931" s="5"/>
    </row>
    <row r="932" ht="15.75" customHeight="1">
      <c r="B932" s="5"/>
    </row>
    <row r="933" ht="15.75" customHeight="1">
      <c r="B933" s="5"/>
    </row>
    <row r="934" ht="15.75" customHeight="1">
      <c r="B934" s="5"/>
    </row>
    <row r="935" ht="15.75" customHeight="1">
      <c r="B935" s="5"/>
    </row>
    <row r="936" ht="15.75" customHeight="1">
      <c r="B936" s="5"/>
    </row>
    <row r="937" ht="15.75" customHeight="1">
      <c r="B937" s="5"/>
    </row>
    <row r="938" ht="15.75" customHeight="1">
      <c r="B938" s="5"/>
    </row>
    <row r="939" ht="15.75" customHeight="1">
      <c r="B939" s="5"/>
    </row>
    <row r="940" ht="15.75" customHeight="1">
      <c r="B940" s="5"/>
    </row>
    <row r="941" ht="15.75" customHeight="1">
      <c r="B941" s="5"/>
    </row>
    <row r="942" ht="15.75" customHeight="1">
      <c r="B942" s="5"/>
    </row>
    <row r="943" ht="15.75" customHeight="1">
      <c r="B943" s="5"/>
    </row>
    <row r="944" ht="15.75" customHeight="1">
      <c r="B944" s="5"/>
    </row>
    <row r="945" ht="15.75" customHeight="1">
      <c r="B945" s="5"/>
    </row>
    <row r="946" ht="15.75" customHeight="1">
      <c r="B946" s="5"/>
    </row>
    <row r="947" ht="15.75" customHeight="1">
      <c r="B947" s="5"/>
    </row>
    <row r="948" ht="15.75" customHeight="1">
      <c r="B948" s="5"/>
    </row>
    <row r="949" ht="15.75" customHeight="1">
      <c r="B949" s="5"/>
    </row>
    <row r="950" ht="15.75" customHeight="1">
      <c r="B950" s="5"/>
    </row>
    <row r="951" ht="15.75" customHeight="1">
      <c r="B951" s="5"/>
    </row>
    <row r="952" ht="15.75" customHeight="1">
      <c r="B952" s="5"/>
    </row>
    <row r="953" ht="15.75" customHeight="1">
      <c r="B953" s="5"/>
    </row>
    <row r="954" ht="15.75" customHeight="1">
      <c r="B954" s="5"/>
    </row>
    <row r="955" ht="15.75" customHeight="1">
      <c r="B955" s="5"/>
    </row>
    <row r="956" ht="15.75" customHeight="1">
      <c r="B956" s="5"/>
    </row>
    <row r="957" ht="15.75" customHeight="1">
      <c r="B957" s="5"/>
    </row>
    <row r="958" ht="15.75" customHeight="1">
      <c r="B958" s="5"/>
    </row>
    <row r="959" ht="15.75" customHeight="1">
      <c r="B959" s="5"/>
    </row>
    <row r="960" ht="15.75" customHeight="1">
      <c r="B960" s="5"/>
    </row>
    <row r="961" ht="15.75" customHeight="1">
      <c r="B961" s="5"/>
    </row>
    <row r="962" ht="15.75" customHeight="1">
      <c r="B962" s="5"/>
    </row>
    <row r="963" ht="15.75" customHeight="1">
      <c r="B963" s="5"/>
    </row>
    <row r="964" ht="15.75" customHeight="1">
      <c r="B964" s="5"/>
    </row>
    <row r="965" ht="15.75" customHeight="1">
      <c r="B965" s="5"/>
    </row>
    <row r="966" ht="15.75" customHeight="1">
      <c r="B966" s="5"/>
    </row>
    <row r="967" ht="15.75" customHeight="1">
      <c r="B967" s="5"/>
    </row>
    <row r="968" ht="15.75" customHeight="1">
      <c r="B968" s="5"/>
    </row>
    <row r="969" ht="15.75" customHeight="1">
      <c r="B969" s="5"/>
    </row>
    <row r="970" ht="15.75" customHeight="1">
      <c r="B970" s="5"/>
    </row>
    <row r="971" ht="15.75" customHeight="1">
      <c r="B971" s="5"/>
    </row>
    <row r="972" ht="15.75" customHeight="1">
      <c r="B972" s="5"/>
    </row>
    <row r="973" ht="15.75" customHeight="1">
      <c r="B973" s="5"/>
    </row>
    <row r="974" ht="15.75" customHeight="1">
      <c r="B974" s="5"/>
    </row>
    <row r="975" ht="15.75" customHeight="1">
      <c r="B975" s="5"/>
    </row>
    <row r="976" ht="15.75" customHeight="1">
      <c r="B976" s="5"/>
    </row>
    <row r="977" ht="15.75" customHeight="1">
      <c r="B977" s="5"/>
    </row>
    <row r="978" ht="15.75" customHeight="1">
      <c r="B978" s="5"/>
    </row>
    <row r="979" ht="15.75" customHeight="1">
      <c r="B979" s="5"/>
    </row>
    <row r="980" ht="15.75" customHeight="1">
      <c r="B980" s="5"/>
    </row>
    <row r="981" ht="15.75" customHeight="1">
      <c r="B981" s="5"/>
    </row>
    <row r="982" ht="15.75" customHeight="1">
      <c r="B982" s="5"/>
    </row>
    <row r="983" ht="15.75" customHeight="1">
      <c r="B983" s="5"/>
    </row>
    <row r="984" ht="15.75" customHeight="1">
      <c r="B984" s="5"/>
    </row>
    <row r="985" ht="15.75" customHeight="1">
      <c r="B985" s="5"/>
    </row>
    <row r="986" ht="15.75" customHeight="1">
      <c r="B986" s="5"/>
    </row>
    <row r="987" ht="15.75" customHeight="1">
      <c r="B987" s="5"/>
    </row>
    <row r="988" ht="15.75" customHeight="1">
      <c r="B988" s="5"/>
    </row>
    <row r="989" ht="15.75" customHeight="1">
      <c r="B989" s="5"/>
    </row>
    <row r="990" ht="15.75" customHeight="1">
      <c r="B990" s="5"/>
    </row>
    <row r="991" ht="15.75" customHeight="1">
      <c r="B991" s="5"/>
    </row>
    <row r="992" ht="15.75" customHeight="1">
      <c r="B992" s="5"/>
    </row>
    <row r="993" ht="15.75" customHeight="1">
      <c r="B993" s="5"/>
    </row>
    <row r="994" ht="15.75" customHeight="1">
      <c r="B994" s="5"/>
    </row>
    <row r="995" ht="15.75" customHeight="1">
      <c r="B995" s="5"/>
    </row>
    <row r="996" ht="15.75" customHeight="1">
      <c r="B996" s="5"/>
    </row>
    <row r="997" ht="15.75" customHeight="1">
      <c r="B997" s="5"/>
    </row>
    <row r="998" ht="15.75" customHeight="1">
      <c r="B998" s="5"/>
    </row>
    <row r="999" ht="15.75" customHeight="1">
      <c r="B999" s="5"/>
    </row>
    <row r="1000" ht="15.75" customHeight="1">
      <c r="B1000" s="5"/>
    </row>
    <row r="1001" ht="15.75" customHeight="1">
      <c r="B1001" s="5"/>
    </row>
    <row r="1002" ht="15.0" customHeight="1">
      <c r="B1002" s="5"/>
    </row>
  </sheetData>
  <mergeCells count="2">
    <mergeCell ref="A1:AC1"/>
    <mergeCell ref="A100:AC100"/>
  </mergeCells>
  <conditionalFormatting sqref="A3:A9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8.57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6.71"/>
    <col customWidth="1" min="20" max="20" width="8.57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  <col customWidth="1" min="26" max="26" width="8.86"/>
    <col customWidth="1" min="27" max="27" width="9.86"/>
    <col customWidth="1" min="28" max="28" width="8.29"/>
    <col customWidth="1" min="29" max="29" width="9.29"/>
  </cols>
  <sheetData>
    <row r="1" ht="30.0" customHeight="1">
      <c r="A1" s="121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ht="29.25" customHeight="1">
      <c r="A2" s="122" t="s">
        <v>60</v>
      </c>
      <c r="B2" s="99" t="s">
        <v>28</v>
      </c>
      <c r="C2" s="123" t="s">
        <v>1</v>
      </c>
      <c r="D2" s="124" t="s">
        <v>8</v>
      </c>
      <c r="E2" s="125" t="s">
        <v>29</v>
      </c>
      <c r="F2" s="126" t="s">
        <v>30</v>
      </c>
      <c r="G2" s="126" t="s">
        <v>31</v>
      </c>
      <c r="H2" s="126" t="s">
        <v>32</v>
      </c>
      <c r="I2" s="126" t="s">
        <v>33</v>
      </c>
      <c r="J2" s="126" t="s">
        <v>34</v>
      </c>
      <c r="K2" s="126" t="s">
        <v>35</v>
      </c>
      <c r="L2" s="126" t="s">
        <v>36</v>
      </c>
      <c r="M2" s="126" t="s">
        <v>37</v>
      </c>
      <c r="N2" s="126" t="s">
        <v>38</v>
      </c>
      <c r="O2" s="126" t="s">
        <v>39</v>
      </c>
      <c r="P2" s="126" t="s">
        <v>40</v>
      </c>
      <c r="Q2" s="126" t="s">
        <v>41</v>
      </c>
      <c r="R2" s="126" t="s">
        <v>42</v>
      </c>
      <c r="S2" s="126" t="s">
        <v>43</v>
      </c>
      <c r="T2" s="126" t="s">
        <v>44</v>
      </c>
      <c r="U2" s="126" t="s">
        <v>45</v>
      </c>
      <c r="V2" s="126" t="s">
        <v>46</v>
      </c>
      <c r="W2" s="126" t="s">
        <v>47</v>
      </c>
      <c r="X2" s="126" t="s">
        <v>48</v>
      </c>
      <c r="Y2" s="126" t="s">
        <v>49</v>
      </c>
      <c r="Z2" s="126" t="s">
        <v>50</v>
      </c>
      <c r="AA2" s="126" t="s">
        <v>51</v>
      </c>
      <c r="AB2" s="126" t="s">
        <v>52</v>
      </c>
      <c r="AC2" s="126" t="s">
        <v>53</v>
      </c>
    </row>
    <row r="3">
      <c r="A3" s="127">
        <f t="shared" ref="A3:A98" si="1">AVERAGE(E3:AD3)</f>
        <v>0.4732928183</v>
      </c>
      <c r="B3" s="76">
        <v>1.0</v>
      </c>
      <c r="C3" s="77">
        <v>1.0</v>
      </c>
      <c r="D3" s="103">
        <v>0.0</v>
      </c>
      <c r="E3" s="104">
        <v>0.0</v>
      </c>
      <c r="F3" s="105">
        <v>0.6167403570719894</v>
      </c>
      <c r="G3" s="105">
        <v>0.0</v>
      </c>
      <c r="H3" s="105">
        <v>0.3308379120879121</v>
      </c>
      <c r="I3" s="105">
        <v>0.3549553894381481</v>
      </c>
      <c r="J3" s="105">
        <v>0.5745748039515226</v>
      </c>
      <c r="K3" s="105">
        <v>0.5064590013742556</v>
      </c>
      <c r="L3" s="105">
        <v>0.2155525238744884</v>
      </c>
      <c r="M3" s="105">
        <v>0.3088935122079537</v>
      </c>
      <c r="N3" s="105">
        <v>0.4056352459016394</v>
      </c>
      <c r="O3" s="105">
        <v>0.7181530676786844</v>
      </c>
      <c r="P3" s="105">
        <v>0.6868820039551747</v>
      </c>
      <c r="Q3" s="105">
        <v>0.8215038046515627</v>
      </c>
      <c r="R3" s="105">
        <v>0.7370800741511054</v>
      </c>
      <c r="S3" s="105">
        <v>0.4409780527323612</v>
      </c>
      <c r="T3" s="105">
        <v>0.1389769862568106</v>
      </c>
      <c r="U3" s="105">
        <v>0.1919553212851406</v>
      </c>
      <c r="V3" s="105">
        <v>0.3990263819095478</v>
      </c>
      <c r="W3" s="105">
        <v>0.3431964439726664</v>
      </c>
      <c r="X3" s="105">
        <v>0.6208089409260245</v>
      </c>
      <c r="Y3" s="105">
        <v>0.4392786700479008</v>
      </c>
      <c r="Z3" s="105">
        <v>0.7220459449168676</v>
      </c>
      <c r="AA3" s="105">
        <v>0.7427016755916394</v>
      </c>
      <c r="AB3" s="105">
        <v>0.8190566199845347</v>
      </c>
      <c r="AC3" s="105">
        <v>0.6970277245857963</v>
      </c>
    </row>
    <row r="4">
      <c r="A4" s="128">
        <f t="shared" si="1"/>
        <v>0.4872292454</v>
      </c>
      <c r="B4" s="82">
        <v>2.0</v>
      </c>
      <c r="C4" s="82">
        <v>1.0</v>
      </c>
      <c r="D4" s="81">
        <v>1.0</v>
      </c>
      <c r="E4" s="106">
        <v>0.0</v>
      </c>
      <c r="F4" s="107">
        <v>0.6604712454780888</v>
      </c>
      <c r="G4" s="107">
        <v>0.0</v>
      </c>
      <c r="H4" s="107">
        <v>0.3566620879120879</v>
      </c>
      <c r="I4" s="107">
        <v>0.4133590547383651</v>
      </c>
      <c r="J4" s="107">
        <v>0.5511762908646501</v>
      </c>
      <c r="K4" s="107">
        <v>0.4900366468163078</v>
      </c>
      <c r="L4" s="107">
        <v>0.2560789663750903</v>
      </c>
      <c r="M4" s="107">
        <v>0.4098333213764737</v>
      </c>
      <c r="N4" s="107">
        <v>0.4118852459016393</v>
      </c>
      <c r="O4" s="107">
        <v>0.6805819101834282</v>
      </c>
      <c r="P4" s="107">
        <v>0.6583717864205669</v>
      </c>
      <c r="Q4" s="107">
        <v>0.8420962125446025</v>
      </c>
      <c r="R4" s="107">
        <v>0.7318352398607406</v>
      </c>
      <c r="S4" s="107">
        <v>0.5643246428045368</v>
      </c>
      <c r="T4" s="107">
        <v>0.1324713344718224</v>
      </c>
      <c r="U4" s="107">
        <v>0.2198167670682731</v>
      </c>
      <c r="V4" s="107">
        <v>0.4679124790619765</v>
      </c>
      <c r="W4" s="107">
        <v>0.3889073177204272</v>
      </c>
      <c r="X4" s="107">
        <v>0.6490154337413517</v>
      </c>
      <c r="Y4" s="107">
        <v>0.389687235841082</v>
      </c>
      <c r="Z4" s="107">
        <v>0.7110885476160257</v>
      </c>
      <c r="AA4" s="107">
        <v>0.7338054931767145</v>
      </c>
      <c r="AB4" s="107">
        <v>0.7657015207492053</v>
      </c>
      <c r="AC4" s="107">
        <v>0.6956123553409375</v>
      </c>
    </row>
    <row r="5">
      <c r="A5" s="127">
        <f t="shared" si="1"/>
        <v>0.4909194608</v>
      </c>
      <c r="B5" s="76">
        <v>3.0</v>
      </c>
      <c r="C5" s="85">
        <v>1.0</v>
      </c>
      <c r="D5" s="75">
        <v>2.0</v>
      </c>
      <c r="E5" s="108">
        <v>0.0</v>
      </c>
      <c r="F5" s="109">
        <v>0.6604458057524307</v>
      </c>
      <c r="G5" s="109">
        <v>0.0</v>
      </c>
      <c r="H5" s="109">
        <v>0.3596153846153846</v>
      </c>
      <c r="I5" s="109">
        <v>0.410899445382204</v>
      </c>
      <c r="J5" s="109">
        <v>0.5549190345249007</v>
      </c>
      <c r="K5" s="109">
        <v>0.498671552908841</v>
      </c>
      <c r="L5" s="109">
        <v>0.2724500441377097</v>
      </c>
      <c r="M5" s="109">
        <v>0.4279360068871512</v>
      </c>
      <c r="N5" s="109">
        <v>0.4261270491803278</v>
      </c>
      <c r="O5" s="109">
        <v>0.6788108791903859</v>
      </c>
      <c r="P5" s="109">
        <v>0.6606789716545814</v>
      </c>
      <c r="Q5" s="109">
        <v>0.8485877649284209</v>
      </c>
      <c r="R5" s="109">
        <v>0.7339603020301125</v>
      </c>
      <c r="S5" s="109">
        <v>0.5508616880247459</v>
      </c>
      <c r="T5" s="109">
        <v>0.1567862080182158</v>
      </c>
      <c r="U5" s="109">
        <v>0.2054467871485944</v>
      </c>
      <c r="V5" s="109">
        <v>0.4796377721943049</v>
      </c>
      <c r="W5" s="109">
        <v>0.4149804285809063</v>
      </c>
      <c r="X5" s="109">
        <v>0.6524747205960617</v>
      </c>
      <c r="Y5" s="109">
        <v>0.3753169907016061</v>
      </c>
      <c r="Z5" s="109">
        <v>0.7027118500655751</v>
      </c>
      <c r="AA5" s="109">
        <v>0.7268526515805839</v>
      </c>
      <c r="AB5" s="109">
        <v>0.7742074061345476</v>
      </c>
      <c r="AC5" s="109">
        <v>0.7006077762051452</v>
      </c>
    </row>
    <row r="6">
      <c r="A6" s="128">
        <f t="shared" si="1"/>
        <v>0.4804140974</v>
      </c>
      <c r="B6" s="82">
        <v>4.0</v>
      </c>
      <c r="C6" s="82">
        <v>1.0</v>
      </c>
      <c r="D6" s="81">
        <v>3.0</v>
      </c>
      <c r="E6" s="106">
        <v>0.0</v>
      </c>
      <c r="F6" s="107">
        <v>0.6686679250850959</v>
      </c>
      <c r="G6" s="107">
        <v>0.0</v>
      </c>
      <c r="H6" s="107">
        <v>0.3749313186813187</v>
      </c>
      <c r="I6" s="107">
        <v>0.3973474801061008</v>
      </c>
      <c r="J6" s="107">
        <v>0.5032080659945004</v>
      </c>
      <c r="K6" s="107">
        <v>0.447686669720568</v>
      </c>
      <c r="L6" s="107">
        <v>0.2706042853703555</v>
      </c>
      <c r="M6" s="107">
        <v>0.4273381639046321</v>
      </c>
      <c r="N6" s="107">
        <v>0.4755122950819672</v>
      </c>
      <c r="O6" s="107">
        <v>0.6623655913978495</v>
      </c>
      <c r="P6" s="107">
        <v>0.6522742254449572</v>
      </c>
      <c r="Q6" s="107">
        <v>0.8219337087829414</v>
      </c>
      <c r="R6" s="107">
        <v>0.7407424153366189</v>
      </c>
      <c r="S6" s="107">
        <v>0.5620857269111799</v>
      </c>
      <c r="T6" s="107">
        <v>0.1417418882654306</v>
      </c>
      <c r="U6" s="107">
        <v>0.1989206827309237</v>
      </c>
      <c r="V6" s="107">
        <v>0.4768634840871022</v>
      </c>
      <c r="W6" s="107">
        <v>0.3956743846613149</v>
      </c>
      <c r="X6" s="107">
        <v>0.5721128259712613</v>
      </c>
      <c r="Y6" s="107">
        <v>0.3268526345449422</v>
      </c>
      <c r="Z6" s="107">
        <v>0.6819816389558743</v>
      </c>
      <c r="AA6" s="107">
        <v>0.7319485230609777</v>
      </c>
      <c r="AB6" s="107">
        <v>0.8010138328035055</v>
      </c>
      <c r="AC6" s="107">
        <v>0.6785446673882275</v>
      </c>
    </row>
    <row r="7">
      <c r="A7" s="127">
        <f t="shared" si="1"/>
        <v>0.3549164664</v>
      </c>
      <c r="B7" s="76">
        <v>5.0</v>
      </c>
      <c r="C7" s="85">
        <v>1.0</v>
      </c>
      <c r="D7" s="75">
        <v>4.0</v>
      </c>
      <c r="E7" s="108">
        <v>0.0</v>
      </c>
      <c r="F7" s="109">
        <v>0.5073495367425958</v>
      </c>
      <c r="G7" s="109">
        <v>0.0</v>
      </c>
      <c r="H7" s="109">
        <v>0.1770604395604396</v>
      </c>
      <c r="I7" s="109">
        <v>0.3012780323125151</v>
      </c>
      <c r="J7" s="109">
        <v>0.3011253691821978</v>
      </c>
      <c r="K7" s="109">
        <v>0.2734310581768209</v>
      </c>
      <c r="L7" s="109">
        <v>0.2751785570981462</v>
      </c>
      <c r="M7" s="109">
        <v>0.276394767678217</v>
      </c>
      <c r="N7" s="109">
        <v>0.257172131147541</v>
      </c>
      <c r="O7" s="109">
        <v>0.5524351676154333</v>
      </c>
      <c r="P7" s="109">
        <v>0.5034607778510217</v>
      </c>
      <c r="Q7" s="109">
        <v>0.6107218090365848</v>
      </c>
      <c r="R7" s="109">
        <v>0.5167970339557806</v>
      </c>
      <c r="S7" s="109">
        <v>0.3891883929886581</v>
      </c>
      <c r="T7" s="109">
        <v>0.1711799625925022</v>
      </c>
      <c r="U7" s="109">
        <v>0.2067018072289157</v>
      </c>
      <c r="V7" s="109">
        <v>0.4220582077051926</v>
      </c>
      <c r="W7" s="109">
        <v>0.3590526106282757</v>
      </c>
      <c r="X7" s="109">
        <v>0.4302820649281533</v>
      </c>
      <c r="Y7" s="109">
        <v>0.3045928430543815</v>
      </c>
      <c r="Z7" s="109">
        <v>0.4899945001480729</v>
      </c>
      <c r="AA7" s="109">
        <v>0.5</v>
      </c>
      <c r="AB7" s="109">
        <v>0.551078271329152</v>
      </c>
      <c r="AC7" s="109">
        <v>0.4963783198734493</v>
      </c>
    </row>
    <row r="8">
      <c r="A8" s="128">
        <f t="shared" si="1"/>
        <v>0.3350065846</v>
      </c>
      <c r="B8" s="82">
        <v>6.0</v>
      </c>
      <c r="C8" s="82">
        <v>2.0</v>
      </c>
      <c r="D8" s="81">
        <v>0.0</v>
      </c>
      <c r="E8" s="106">
        <v>0.0</v>
      </c>
      <c r="F8" s="107">
        <v>0.5525966327979119</v>
      </c>
      <c r="G8" s="107">
        <v>0.0</v>
      </c>
      <c r="H8" s="107">
        <v>0.2179258241758242</v>
      </c>
      <c r="I8" s="107">
        <v>0.04644321196045334</v>
      </c>
      <c r="J8" s="107">
        <v>0.3723138812506365</v>
      </c>
      <c r="K8" s="107">
        <v>0.3545579477782868</v>
      </c>
      <c r="L8" s="107">
        <v>0.1860605087874167</v>
      </c>
      <c r="M8" s="107">
        <v>0.4256163761149772</v>
      </c>
      <c r="N8" s="107">
        <v>0.3155737704918033</v>
      </c>
      <c r="O8" s="107">
        <v>0.1329538266919671</v>
      </c>
      <c r="P8" s="107">
        <v>0.3188859591298616</v>
      </c>
      <c r="Q8" s="107">
        <v>0.6450711491337432</v>
      </c>
      <c r="R8" s="107">
        <v>0.4234751548582538</v>
      </c>
      <c r="S8" s="107">
        <v>0.4338783325968478</v>
      </c>
      <c r="T8" s="107">
        <v>0.1521509311214117</v>
      </c>
      <c r="U8" s="107">
        <v>0.1312751004016064</v>
      </c>
      <c r="V8" s="107">
        <v>0.3791876046901173</v>
      </c>
      <c r="W8" s="107">
        <v>0.2394347508790553</v>
      </c>
      <c r="X8" s="107">
        <v>0.4260244811069718</v>
      </c>
      <c r="Y8" s="107">
        <v>0.3471400394477318</v>
      </c>
      <c r="Z8" s="107">
        <v>0.5599695392816347</v>
      </c>
      <c r="AA8" s="107">
        <v>0.5800656417343237</v>
      </c>
      <c r="AB8" s="107">
        <v>0.5544290746627717</v>
      </c>
      <c r="AC8" s="107">
        <v>0.5801348763633336</v>
      </c>
    </row>
    <row r="9">
      <c r="A9" s="127">
        <f t="shared" si="1"/>
        <v>0.4480797927</v>
      </c>
      <c r="B9" s="76">
        <v>7.0</v>
      </c>
      <c r="C9" s="85">
        <v>3.0</v>
      </c>
      <c r="D9" s="75">
        <v>0.0</v>
      </c>
      <c r="E9" s="108">
        <v>0.0</v>
      </c>
      <c r="F9" s="109">
        <v>0.632543514650738</v>
      </c>
      <c r="G9" s="109">
        <v>0.0</v>
      </c>
      <c r="H9" s="109">
        <v>0.2466346153846154</v>
      </c>
      <c r="I9" s="109">
        <v>0.1965758379551483</v>
      </c>
      <c r="J9" s="109">
        <v>0.5017822588858336</v>
      </c>
      <c r="K9" s="109">
        <v>0.1637196518552451</v>
      </c>
      <c r="L9" s="109">
        <v>0.5381189310649226</v>
      </c>
      <c r="M9" s="109">
        <v>0.5935145993256331</v>
      </c>
      <c r="N9" s="109">
        <v>0.5914959016393443</v>
      </c>
      <c r="O9" s="109">
        <v>0.0</v>
      </c>
      <c r="P9" s="109">
        <v>0.0</v>
      </c>
      <c r="Q9" s="109">
        <v>0.7556854821374833</v>
      </c>
      <c r="R9" s="109">
        <v>0.6981959578604693</v>
      </c>
      <c r="S9" s="109">
        <v>0.5615259979378406</v>
      </c>
      <c r="T9" s="109">
        <v>0.06806538180043913</v>
      </c>
      <c r="U9" s="109">
        <v>0.2041917670682731</v>
      </c>
      <c r="V9" s="109">
        <v>0.5508793969849246</v>
      </c>
      <c r="W9" s="109">
        <v>0.605453459828833</v>
      </c>
      <c r="X9" s="109">
        <v>0.8461947844598191</v>
      </c>
      <c r="Y9" s="109">
        <v>0.7342913496759651</v>
      </c>
      <c r="Z9" s="109">
        <v>0.5624233193721707</v>
      </c>
      <c r="AA9" s="109">
        <v>0.6682501295560546</v>
      </c>
      <c r="AB9" s="109">
        <v>0.7304751267291004</v>
      </c>
      <c r="AC9" s="109">
        <v>0.7519773540920822</v>
      </c>
    </row>
    <row r="10">
      <c r="A10" s="128">
        <f t="shared" si="1"/>
        <v>0.3080739457</v>
      </c>
      <c r="B10" s="82">
        <v>8.0</v>
      </c>
      <c r="C10" s="82">
        <v>3.0</v>
      </c>
      <c r="D10" s="81">
        <v>1.0</v>
      </c>
      <c r="E10" s="106">
        <v>0.0</v>
      </c>
      <c r="F10" s="107">
        <v>0.595874694087299</v>
      </c>
      <c r="G10" s="107">
        <v>0.0</v>
      </c>
      <c r="H10" s="107">
        <v>0.148489010989011</v>
      </c>
      <c r="I10" s="107">
        <v>0.1135278514588859</v>
      </c>
      <c r="J10" s="107">
        <v>0.2951420714940421</v>
      </c>
      <c r="K10" s="107">
        <v>0.302427851580394</v>
      </c>
      <c r="L10" s="107">
        <v>0.1092608939892464</v>
      </c>
      <c r="M10" s="107">
        <v>0.5463806585838296</v>
      </c>
      <c r="N10" s="107">
        <v>0.4037909836065574</v>
      </c>
      <c r="O10" s="107">
        <v>0.0</v>
      </c>
      <c r="P10" s="107">
        <v>0.0</v>
      </c>
      <c r="Q10" s="107">
        <v>0.5078457503976613</v>
      </c>
      <c r="R10" s="107">
        <v>0.5687028077949089</v>
      </c>
      <c r="S10" s="107">
        <v>0.4449845338046841</v>
      </c>
      <c r="T10" s="107">
        <v>0.07627876717898674</v>
      </c>
      <c r="U10" s="107">
        <v>0.08785140562248996</v>
      </c>
      <c r="V10" s="107">
        <v>0.4055695142378559</v>
      </c>
      <c r="W10" s="107">
        <v>0.3698666489749884</v>
      </c>
      <c r="X10" s="107">
        <v>0.5295369877594465</v>
      </c>
      <c r="Y10" s="107">
        <v>0.2502113271344041</v>
      </c>
      <c r="Z10" s="107">
        <v>0.4707027118500656</v>
      </c>
      <c r="AA10" s="107">
        <v>0.4508550699602695</v>
      </c>
      <c r="AB10" s="107">
        <v>0.5641378125268494</v>
      </c>
      <c r="AC10" s="107">
        <v>0.4604112896511531</v>
      </c>
    </row>
    <row r="11">
      <c r="A11" s="127">
        <f t="shared" si="1"/>
        <v>0.2685147558</v>
      </c>
      <c r="B11" s="76">
        <v>9.0</v>
      </c>
      <c r="C11" s="85">
        <v>3.0</v>
      </c>
      <c r="D11" s="75">
        <v>2.0</v>
      </c>
      <c r="E11" s="108">
        <v>0.0</v>
      </c>
      <c r="F11" s="109">
        <v>0.5435350025185328</v>
      </c>
      <c r="G11" s="109">
        <v>0.0</v>
      </c>
      <c r="H11" s="109">
        <v>0.09114010989010989</v>
      </c>
      <c r="I11" s="109">
        <v>0.0</v>
      </c>
      <c r="J11" s="109">
        <v>0.3228434667481414</v>
      </c>
      <c r="K11" s="109">
        <v>0.3549244159413651</v>
      </c>
      <c r="L11" s="109">
        <v>0.214669769681406</v>
      </c>
      <c r="M11" s="109">
        <v>0.2380132482004926</v>
      </c>
      <c r="N11" s="109">
        <v>0.4359631147540984</v>
      </c>
      <c r="O11" s="109">
        <v>0.0</v>
      </c>
      <c r="P11" s="109">
        <v>0.0</v>
      </c>
      <c r="Q11" s="109">
        <v>0.4441769485404755</v>
      </c>
      <c r="R11" s="109">
        <v>0.4219830899308225</v>
      </c>
      <c r="S11" s="109">
        <v>0.3680659891000148</v>
      </c>
      <c r="T11" s="109">
        <v>0.0</v>
      </c>
      <c r="U11" s="109">
        <v>0.06507279116465864</v>
      </c>
      <c r="V11" s="109">
        <v>0.2762772194304858</v>
      </c>
      <c r="W11" s="109">
        <v>0.2949645060704571</v>
      </c>
      <c r="X11" s="109">
        <v>0.4864289515699841</v>
      </c>
      <c r="Y11" s="109">
        <v>0.3251620174697098</v>
      </c>
      <c r="Z11" s="109">
        <v>0.3501713415408046</v>
      </c>
      <c r="AA11" s="109">
        <v>0.4275349801347383</v>
      </c>
      <c r="AB11" s="109">
        <v>0.4942864507260074</v>
      </c>
      <c r="AC11" s="109">
        <v>0.5576554824743984</v>
      </c>
    </row>
    <row r="12">
      <c r="A12" s="128">
        <f t="shared" si="1"/>
        <v>0.3870960908</v>
      </c>
      <c r="B12" s="82">
        <v>10.0</v>
      </c>
      <c r="C12" s="82">
        <v>3.0</v>
      </c>
      <c r="D12" s="81">
        <v>3.0</v>
      </c>
      <c r="E12" s="106">
        <v>0.0</v>
      </c>
      <c r="F12" s="107">
        <v>0.5588090138035952</v>
      </c>
      <c r="G12" s="107">
        <v>0.0</v>
      </c>
      <c r="H12" s="107">
        <v>0.2429258241758242</v>
      </c>
      <c r="I12" s="107">
        <v>0.3092838196286472</v>
      </c>
      <c r="J12" s="107">
        <v>0.3718301252673388</v>
      </c>
      <c r="K12" s="107">
        <v>0.2996335318369217</v>
      </c>
      <c r="L12" s="107">
        <v>0.5142444426611026</v>
      </c>
      <c r="M12" s="107">
        <v>0.5504938183035607</v>
      </c>
      <c r="N12" s="107">
        <v>0.3472336065573771</v>
      </c>
      <c r="O12" s="107">
        <v>0.0</v>
      </c>
      <c r="P12" s="107">
        <v>0.0</v>
      </c>
      <c r="Q12" s="107">
        <v>0.538454924551825</v>
      </c>
      <c r="R12" s="107">
        <v>0.4650721164714925</v>
      </c>
      <c r="S12" s="107">
        <v>0.4262778023272942</v>
      </c>
      <c r="T12" s="107">
        <v>0.1123038139383589</v>
      </c>
      <c r="U12" s="107">
        <v>0.2403363453815261</v>
      </c>
      <c r="V12" s="107">
        <v>0.6327994137353434</v>
      </c>
      <c r="W12" s="107">
        <v>0.447886950175811</v>
      </c>
      <c r="X12" s="107">
        <v>0.6729643427354977</v>
      </c>
      <c r="Y12" s="107">
        <v>0.5945336714567484</v>
      </c>
      <c r="Z12" s="107">
        <v>0.4913060032999111</v>
      </c>
      <c r="AA12" s="107">
        <v>0.6244601831058905</v>
      </c>
      <c r="AB12" s="107">
        <v>0.6242804364636138</v>
      </c>
      <c r="AC12" s="107">
        <v>0.6122720839230705</v>
      </c>
    </row>
    <row r="13">
      <c r="A13" s="127">
        <f t="shared" si="1"/>
        <v>0.3274043145</v>
      </c>
      <c r="B13" s="76">
        <v>11.0</v>
      </c>
      <c r="C13" s="85">
        <v>3.0</v>
      </c>
      <c r="D13" s="75">
        <v>4.0</v>
      </c>
      <c r="E13" s="108">
        <v>0.3012232415902141</v>
      </c>
      <c r="F13" s="109">
        <v>0.5112011112072168</v>
      </c>
      <c r="G13" s="109">
        <v>0.0</v>
      </c>
      <c r="H13" s="109">
        <v>0.1289148351648352</v>
      </c>
      <c r="I13" s="109">
        <v>0.2440318302387268</v>
      </c>
      <c r="J13" s="109">
        <v>0.162643853752928</v>
      </c>
      <c r="K13" s="109">
        <v>0.2324553366926248</v>
      </c>
      <c r="L13" s="109">
        <v>0.6030816146376695</v>
      </c>
      <c r="M13" s="109">
        <v>0.6562641987708349</v>
      </c>
      <c r="N13" s="109">
        <v>0.2921106557377049</v>
      </c>
      <c r="O13" s="109">
        <v>0.007337128399746996</v>
      </c>
      <c r="P13" s="109">
        <v>0.0</v>
      </c>
      <c r="Q13" s="109">
        <v>0.5422810713210954</v>
      </c>
      <c r="R13" s="109">
        <v>0.5347470271736673</v>
      </c>
      <c r="S13" s="109">
        <v>0.3874502872293416</v>
      </c>
      <c r="T13" s="109">
        <v>0.2107831178336179</v>
      </c>
      <c r="U13" s="109">
        <v>0.3661521084337349</v>
      </c>
      <c r="V13" s="109">
        <v>0.4509003350083752</v>
      </c>
      <c r="W13" s="109">
        <v>0.4638758044184966</v>
      </c>
      <c r="X13" s="109">
        <v>0.0</v>
      </c>
      <c r="Y13" s="109">
        <v>0.2161172161172161</v>
      </c>
      <c r="Z13" s="109">
        <v>0.4107543258450734</v>
      </c>
      <c r="AA13" s="109">
        <v>0.2808343409915356</v>
      </c>
      <c r="AB13" s="109">
        <v>0.646189535183435</v>
      </c>
      <c r="AC13" s="109">
        <v>0.5357588876862875</v>
      </c>
    </row>
    <row r="14">
      <c r="A14" s="128">
        <f t="shared" si="1"/>
        <v>0.1920056737</v>
      </c>
      <c r="B14" s="82">
        <v>12.0</v>
      </c>
      <c r="C14" s="82">
        <v>4.0</v>
      </c>
      <c r="D14" s="81">
        <v>0.0</v>
      </c>
      <c r="E14" s="106">
        <v>0.0</v>
      </c>
      <c r="F14" s="107">
        <v>0.3276229629139679</v>
      </c>
      <c r="G14" s="107">
        <v>0.0</v>
      </c>
      <c r="H14" s="107">
        <v>0.0</v>
      </c>
      <c r="I14" s="107">
        <v>0.02097902097902098</v>
      </c>
      <c r="J14" s="107">
        <v>0.1819940930848355</v>
      </c>
      <c r="K14" s="107">
        <v>0.09658726523133303</v>
      </c>
      <c r="L14" s="107">
        <v>0.195931305673702</v>
      </c>
      <c r="M14" s="107">
        <v>0.2309587010067676</v>
      </c>
      <c r="N14" s="107">
        <v>0.1064549180327869</v>
      </c>
      <c r="O14" s="107">
        <v>0.2956356736242884</v>
      </c>
      <c r="P14" s="107">
        <v>0.2059986816084377</v>
      </c>
      <c r="Q14" s="107">
        <v>0.3744894888439878</v>
      </c>
      <c r="R14" s="107">
        <v>0.3119772120992901</v>
      </c>
      <c r="S14" s="107">
        <v>0.1267933421711592</v>
      </c>
      <c r="T14" s="107">
        <v>0.1149060746523542</v>
      </c>
      <c r="U14" s="107">
        <v>0.007404618473895582</v>
      </c>
      <c r="V14" s="107">
        <v>0.06318048576214405</v>
      </c>
      <c r="W14" s="107">
        <v>0.02540967292509786</v>
      </c>
      <c r="X14" s="107">
        <v>0.538850452368281</v>
      </c>
      <c r="Y14" s="107">
        <v>0.4122287968441815</v>
      </c>
      <c r="Z14" s="107">
        <v>0.2456741549265981</v>
      </c>
      <c r="AA14" s="107">
        <v>0.2524615650371394</v>
      </c>
      <c r="AB14" s="107">
        <v>0.2702981355786579</v>
      </c>
      <c r="AC14" s="107">
        <v>0.3943052202148031</v>
      </c>
    </row>
    <row r="15">
      <c r="A15" s="127">
        <f t="shared" si="1"/>
        <v>0.01140622442</v>
      </c>
      <c r="B15" s="76">
        <v>13.0</v>
      </c>
      <c r="C15" s="85">
        <v>5.0</v>
      </c>
      <c r="D15" s="75">
        <v>0.0</v>
      </c>
      <c r="E15" s="108">
        <v>0.0</v>
      </c>
      <c r="F15" s="109">
        <v>0.0748589367212264</v>
      </c>
      <c r="G15" s="109">
        <v>0.0</v>
      </c>
      <c r="H15" s="109">
        <v>0.0</v>
      </c>
      <c r="I15" s="109">
        <v>0.0</v>
      </c>
      <c r="J15" s="109">
        <v>0.0</v>
      </c>
      <c r="K15" s="109">
        <v>0.0</v>
      </c>
      <c r="L15" s="109">
        <v>0.0</v>
      </c>
      <c r="M15" s="109">
        <v>0.0</v>
      </c>
      <c r="N15" s="109">
        <v>0.0</v>
      </c>
      <c r="O15" s="109">
        <v>0.06856419987349778</v>
      </c>
      <c r="P15" s="109">
        <v>0.005767963085036256</v>
      </c>
      <c r="Q15" s="109">
        <v>0.0</v>
      </c>
      <c r="R15" s="109">
        <v>0.0</v>
      </c>
      <c r="S15" s="109">
        <v>0.0</v>
      </c>
      <c r="T15" s="109">
        <v>0.0</v>
      </c>
      <c r="U15" s="109">
        <v>0.0</v>
      </c>
      <c r="V15" s="109">
        <v>0.0</v>
      </c>
      <c r="W15" s="109">
        <v>0.0</v>
      </c>
      <c r="X15" s="109">
        <v>0.0</v>
      </c>
      <c r="Y15" s="109">
        <v>0.0</v>
      </c>
      <c r="Z15" s="109">
        <v>0.07818251047087194</v>
      </c>
      <c r="AA15" s="109">
        <v>0.05778200034548281</v>
      </c>
      <c r="AB15" s="109">
        <v>0.0</v>
      </c>
      <c r="AC15" s="109">
        <v>0.0</v>
      </c>
    </row>
    <row r="16">
      <c r="A16" s="128">
        <f t="shared" si="1"/>
        <v>0.01986268559</v>
      </c>
      <c r="B16" s="82">
        <v>14.0</v>
      </c>
      <c r="C16" s="82">
        <v>5.0</v>
      </c>
      <c r="D16" s="81">
        <v>1.0</v>
      </c>
      <c r="E16" s="106">
        <v>0.0</v>
      </c>
      <c r="F16" s="107">
        <v>0.1825605592669289</v>
      </c>
      <c r="G16" s="107">
        <v>0.0</v>
      </c>
      <c r="H16" s="107">
        <v>0.0</v>
      </c>
      <c r="I16" s="107">
        <v>0.0</v>
      </c>
      <c r="J16" s="107">
        <v>0.0</v>
      </c>
      <c r="K16" s="107">
        <v>0.0</v>
      </c>
      <c r="L16" s="107">
        <v>0.0</v>
      </c>
      <c r="M16" s="107">
        <v>0.0</v>
      </c>
      <c r="N16" s="107">
        <v>0.0</v>
      </c>
      <c r="O16" s="107">
        <v>0.03175205566097407</v>
      </c>
      <c r="P16" s="107">
        <v>0.01153592617007251</v>
      </c>
      <c r="Q16" s="107">
        <v>0.0</v>
      </c>
      <c r="R16" s="107">
        <v>0.0</v>
      </c>
      <c r="S16" s="107">
        <v>0.0</v>
      </c>
      <c r="T16" s="107">
        <v>0.0</v>
      </c>
      <c r="U16" s="107">
        <v>0.0</v>
      </c>
      <c r="V16" s="107">
        <v>0.0</v>
      </c>
      <c r="W16" s="107">
        <v>0.0</v>
      </c>
      <c r="X16" s="107">
        <v>0.0</v>
      </c>
      <c r="Y16" s="107">
        <v>0.0</v>
      </c>
      <c r="Z16" s="107">
        <v>0.1210813555019673</v>
      </c>
      <c r="AA16" s="107">
        <v>0.1496372430471584</v>
      </c>
      <c r="AB16" s="107">
        <v>0.0</v>
      </c>
      <c r="AC16" s="107">
        <v>0.0</v>
      </c>
    </row>
    <row r="17">
      <c r="A17" s="127">
        <f t="shared" si="1"/>
        <v>0.4956258819</v>
      </c>
      <c r="B17" s="76">
        <v>15.0</v>
      </c>
      <c r="C17" s="85">
        <v>6.0</v>
      </c>
      <c r="D17" s="75">
        <v>0.0</v>
      </c>
      <c r="E17" s="108">
        <v>0.0</v>
      </c>
      <c r="F17" s="109">
        <v>0.7020601089837847</v>
      </c>
      <c r="G17" s="109">
        <v>0.0</v>
      </c>
      <c r="H17" s="109">
        <v>0.3662087912087912</v>
      </c>
      <c r="I17" s="109">
        <v>0.3461297323366289</v>
      </c>
      <c r="J17" s="109">
        <v>0.4918016091251655</v>
      </c>
      <c r="K17" s="109">
        <v>0.5052908841044434</v>
      </c>
      <c r="L17" s="109">
        <v>0.3462803948318754</v>
      </c>
      <c r="M17" s="109">
        <v>0.5220604060549537</v>
      </c>
      <c r="N17" s="109">
        <v>0.4682377049180328</v>
      </c>
      <c r="O17" s="109">
        <v>0.726122707147375</v>
      </c>
      <c r="P17" s="109">
        <v>0.6519446275543836</v>
      </c>
      <c r="Q17" s="109">
        <v>0.8362065259447143</v>
      </c>
      <c r="R17" s="109">
        <v>0.7855947913369806</v>
      </c>
      <c r="S17" s="109">
        <v>0.5197525408749447</v>
      </c>
      <c r="T17" s="109">
        <v>0.1885825811173457</v>
      </c>
      <c r="U17" s="109">
        <v>0.2645582329317269</v>
      </c>
      <c r="V17" s="109">
        <v>0.4848722780569514</v>
      </c>
      <c r="W17" s="109">
        <v>0.326212432826909</v>
      </c>
      <c r="X17" s="109">
        <v>0.6551357104843002</v>
      </c>
      <c r="Y17" s="109">
        <v>0.501549732318963</v>
      </c>
      <c r="Z17" s="109">
        <v>0.7438338198586961</v>
      </c>
      <c r="AA17" s="109">
        <v>0.6829763344273623</v>
      </c>
      <c r="AB17" s="109">
        <v>0.6232494200532692</v>
      </c>
      <c r="AC17" s="109">
        <v>0.6519856797935226</v>
      </c>
    </row>
    <row r="18">
      <c r="A18" s="128">
        <f t="shared" si="1"/>
        <v>0.4881503053</v>
      </c>
      <c r="B18" s="82">
        <v>16.0</v>
      </c>
      <c r="C18" s="82">
        <v>6.0</v>
      </c>
      <c r="D18" s="81">
        <v>1.0</v>
      </c>
      <c r="E18" s="106">
        <v>0.0</v>
      </c>
      <c r="F18" s="107">
        <v>0.6745699414377515</v>
      </c>
      <c r="G18" s="107">
        <v>0.0</v>
      </c>
      <c r="H18" s="107">
        <v>0.4117445054945055</v>
      </c>
      <c r="I18" s="107">
        <v>0.4235350856040511</v>
      </c>
      <c r="J18" s="107">
        <v>0.5517873510540788</v>
      </c>
      <c r="K18" s="107">
        <v>0.458566193311956</v>
      </c>
      <c r="L18" s="107">
        <v>0.3197175186582136</v>
      </c>
      <c r="M18" s="107">
        <v>0.4831527847526126</v>
      </c>
      <c r="N18" s="107">
        <v>0.4570696721311475</v>
      </c>
      <c r="O18" s="107">
        <v>0.6903225806451613</v>
      </c>
      <c r="P18" s="107">
        <v>0.6562294001318392</v>
      </c>
      <c r="Q18" s="107">
        <v>0.806801083358411</v>
      </c>
      <c r="R18" s="107">
        <v>0.7610887552561378</v>
      </c>
      <c r="S18" s="107">
        <v>0.5652084253940197</v>
      </c>
      <c r="T18" s="107">
        <v>0.1982597381475157</v>
      </c>
      <c r="U18" s="107">
        <v>0.2474272088353414</v>
      </c>
      <c r="V18" s="107">
        <v>0.4151486599664992</v>
      </c>
      <c r="W18" s="107">
        <v>0.2820938101240629</v>
      </c>
      <c r="X18" s="107">
        <v>0.6285258116019159</v>
      </c>
      <c r="Y18" s="107">
        <v>0.4773175542406312</v>
      </c>
      <c r="Z18" s="107">
        <v>0.6870584253500868</v>
      </c>
      <c r="AA18" s="107">
        <v>0.7104422179996546</v>
      </c>
      <c r="AB18" s="107">
        <v>0.6305524529598763</v>
      </c>
      <c r="AC18" s="107">
        <v>0.667138456414953</v>
      </c>
    </row>
    <row r="19">
      <c r="A19" s="127">
        <f t="shared" si="1"/>
        <v>0.4131933836</v>
      </c>
      <c r="B19" s="76">
        <v>17.0</v>
      </c>
      <c r="C19" s="85">
        <v>6.0</v>
      </c>
      <c r="D19" s="75">
        <v>2.0</v>
      </c>
      <c r="E19" s="108">
        <v>0.0</v>
      </c>
      <c r="F19" s="109">
        <v>0.5959153976483518</v>
      </c>
      <c r="G19" s="109">
        <v>0.0</v>
      </c>
      <c r="H19" s="109">
        <v>0.4808379120879121</v>
      </c>
      <c r="I19" s="109">
        <v>0.4216059802266699</v>
      </c>
      <c r="J19" s="109">
        <v>0.3236072919849272</v>
      </c>
      <c r="K19" s="109">
        <v>0.3335547411818598</v>
      </c>
      <c r="L19" s="109">
        <v>0.537958430302544</v>
      </c>
      <c r="M19" s="109">
        <v>0.5867948442021188</v>
      </c>
      <c r="N19" s="109">
        <v>0.2344262295081967</v>
      </c>
      <c r="O19" s="109">
        <v>0.538393421884883</v>
      </c>
      <c r="P19" s="109">
        <v>0.4601186552406065</v>
      </c>
      <c r="Q19" s="109">
        <v>0.630239456601178</v>
      </c>
      <c r="R19" s="109">
        <v>0.5604286295609712</v>
      </c>
      <c r="S19" s="109">
        <v>0.5916924436588599</v>
      </c>
      <c r="T19" s="109">
        <v>0.2655932341221436</v>
      </c>
      <c r="U19" s="109">
        <v>0.2409011044176707</v>
      </c>
      <c r="V19" s="109">
        <v>0.4443048576214406</v>
      </c>
      <c r="W19" s="109">
        <v>0.2949645060704571</v>
      </c>
      <c r="X19" s="109">
        <v>0.3959552953698776</v>
      </c>
      <c r="Y19" s="109">
        <v>0.3795435333896872</v>
      </c>
      <c r="Z19" s="109">
        <v>0.5894572069213522</v>
      </c>
      <c r="AA19" s="109">
        <v>0.5015114873035067</v>
      </c>
      <c r="AB19" s="109">
        <v>0.4341438267892431</v>
      </c>
      <c r="AC19" s="109">
        <v>0.4878861044042961</v>
      </c>
    </row>
    <row r="20">
      <c r="A20" s="128">
        <f t="shared" si="1"/>
        <v>0.4977481059</v>
      </c>
      <c r="B20" s="82">
        <v>18.0</v>
      </c>
      <c r="C20" s="82">
        <v>6.0</v>
      </c>
      <c r="D20" s="81">
        <v>3.0</v>
      </c>
      <c r="E20" s="106">
        <v>0.0</v>
      </c>
      <c r="F20" s="107">
        <v>0.6893605979353119</v>
      </c>
      <c r="G20" s="107">
        <v>0.0</v>
      </c>
      <c r="H20" s="107">
        <v>0.4158653846153846</v>
      </c>
      <c r="I20" s="107">
        <v>0.4275379792621172</v>
      </c>
      <c r="J20" s="107">
        <v>0.5812200835115592</v>
      </c>
      <c r="K20" s="107">
        <v>0.4961978928080623</v>
      </c>
      <c r="L20" s="107">
        <v>0.3200786453735655</v>
      </c>
      <c r="M20" s="107">
        <v>0.4859028624722003</v>
      </c>
      <c r="N20" s="107">
        <v>0.4787909836065574</v>
      </c>
      <c r="O20" s="107">
        <v>0.7133459835547122</v>
      </c>
      <c r="P20" s="107">
        <v>0.6812788398154251</v>
      </c>
      <c r="Q20" s="107">
        <v>0.8223636129143201</v>
      </c>
      <c r="R20" s="107">
        <v>0.7668309445223132</v>
      </c>
      <c r="S20" s="107">
        <v>0.5613787008395935</v>
      </c>
      <c r="T20" s="107">
        <v>0.1980157762055786</v>
      </c>
      <c r="U20" s="107">
        <v>0.2558985943775101</v>
      </c>
      <c r="V20" s="107">
        <v>0.4111180904522613</v>
      </c>
      <c r="W20" s="107">
        <v>0.2564851058183507</v>
      </c>
      <c r="X20" s="107">
        <v>0.6338477913783928</v>
      </c>
      <c r="Y20" s="107">
        <v>0.464356156663849</v>
      </c>
      <c r="Z20" s="107">
        <v>0.7412531201083048</v>
      </c>
      <c r="AA20" s="107">
        <v>0.734064605285887</v>
      </c>
      <c r="AB20" s="107">
        <v>0.6331299939857377</v>
      </c>
      <c r="AC20" s="107">
        <v>0.6753809008408959</v>
      </c>
    </row>
    <row r="21">
      <c r="A21" s="127">
        <f t="shared" si="1"/>
        <v>0.3758199061</v>
      </c>
      <c r="B21" s="76">
        <v>19.0</v>
      </c>
      <c r="C21" s="85">
        <v>6.0</v>
      </c>
      <c r="D21" s="75">
        <v>4.0</v>
      </c>
      <c r="E21" s="108">
        <v>0.0</v>
      </c>
      <c r="F21" s="109">
        <v>0.4922993950433239</v>
      </c>
      <c r="G21" s="109">
        <v>0.0</v>
      </c>
      <c r="H21" s="109">
        <v>0.3271978021978022</v>
      </c>
      <c r="I21" s="109">
        <v>0.3742464432119604</v>
      </c>
      <c r="J21" s="109">
        <v>0.3159435787758427</v>
      </c>
      <c r="K21" s="109">
        <v>0.2677278973889143</v>
      </c>
      <c r="L21" s="109">
        <v>0.3817109381269561</v>
      </c>
      <c r="M21" s="109">
        <v>0.4176770213071239</v>
      </c>
      <c r="N21" s="109">
        <v>0.3049180327868852</v>
      </c>
      <c r="O21" s="109">
        <v>0.5596457938013916</v>
      </c>
      <c r="P21" s="109">
        <v>0.5108767303889256</v>
      </c>
      <c r="Q21" s="109">
        <v>0.6685009242938824</v>
      </c>
      <c r="R21" s="109">
        <v>0.5846181670208437</v>
      </c>
      <c r="S21" s="109">
        <v>0.2679923405508912</v>
      </c>
      <c r="T21" s="109">
        <v>0.1651622346913881</v>
      </c>
      <c r="U21" s="109">
        <v>0.1873117469879518</v>
      </c>
      <c r="V21" s="109">
        <v>0.4233668341708542</v>
      </c>
      <c r="W21" s="109">
        <v>0.2324686525575533</v>
      </c>
      <c r="X21" s="109">
        <v>0.4225651942522619</v>
      </c>
      <c r="Y21" s="109">
        <v>0.3632009016624401</v>
      </c>
      <c r="Z21" s="109">
        <v>0.5471506536362483</v>
      </c>
      <c r="AA21" s="109">
        <v>0.5297978925548454</v>
      </c>
      <c r="AB21" s="109">
        <v>0.4999570409829023</v>
      </c>
      <c r="AC21" s="109">
        <v>0.5511614353509283</v>
      </c>
    </row>
    <row r="22">
      <c r="A22" s="128">
        <f t="shared" si="1"/>
        <v>0.2952514264</v>
      </c>
      <c r="B22" s="82">
        <v>20.0</v>
      </c>
      <c r="C22" s="82">
        <v>7.0</v>
      </c>
      <c r="D22" s="81">
        <v>0.0</v>
      </c>
      <c r="E22" s="106">
        <v>0.0</v>
      </c>
      <c r="F22" s="107">
        <v>0.6426837892980162</v>
      </c>
      <c r="G22" s="107">
        <v>0.0</v>
      </c>
      <c r="H22" s="107">
        <v>0.2988324175824176</v>
      </c>
      <c r="I22" s="107">
        <v>0.2197733301181577</v>
      </c>
      <c r="J22" s="107">
        <v>0.02744678684183725</v>
      </c>
      <c r="K22" s="107">
        <v>0.0407466788822721</v>
      </c>
      <c r="L22" s="107">
        <v>0.545742717277907</v>
      </c>
      <c r="M22" s="107">
        <v>0.5687638998493436</v>
      </c>
      <c r="N22" s="107">
        <v>0.09456967213114754</v>
      </c>
      <c r="O22" s="107">
        <v>0.08905755850727387</v>
      </c>
      <c r="P22" s="107">
        <v>0.0</v>
      </c>
      <c r="Q22" s="107">
        <v>0.4470573062207128</v>
      </c>
      <c r="R22" s="107">
        <v>0.4757878554957725</v>
      </c>
      <c r="S22" s="107">
        <v>0.6445426425099425</v>
      </c>
      <c r="T22" s="107">
        <v>0.0</v>
      </c>
      <c r="U22" s="107">
        <v>0.0</v>
      </c>
      <c r="V22" s="107">
        <v>0.4767587939698493</v>
      </c>
      <c r="W22" s="107">
        <v>0.3903668811782658</v>
      </c>
      <c r="X22" s="107">
        <v>0.0</v>
      </c>
      <c r="Y22" s="107">
        <v>0.0</v>
      </c>
      <c r="Z22" s="107">
        <v>0.7263612133519483</v>
      </c>
      <c r="AA22" s="107">
        <v>0.6712731041630678</v>
      </c>
      <c r="AB22" s="107">
        <v>0.5873356817596014</v>
      </c>
      <c r="AC22" s="107">
        <v>0.4341853301140621</v>
      </c>
    </row>
    <row r="23">
      <c r="A23" s="127">
        <f t="shared" si="1"/>
        <v>0.1839130525</v>
      </c>
      <c r="B23" s="76">
        <v>21.0</v>
      </c>
      <c r="C23" s="85">
        <v>7.0</v>
      </c>
      <c r="D23" s="75">
        <v>1.0</v>
      </c>
      <c r="E23" s="108">
        <v>0.0</v>
      </c>
      <c r="F23" s="109">
        <v>0.5378924713675888</v>
      </c>
      <c r="G23" s="109">
        <v>0.0</v>
      </c>
      <c r="H23" s="109">
        <v>0.1328983516483516</v>
      </c>
      <c r="I23" s="109">
        <v>0.05782493368700265</v>
      </c>
      <c r="J23" s="109">
        <v>0.02398411243507486</v>
      </c>
      <c r="K23" s="109">
        <v>0.0</v>
      </c>
      <c r="L23" s="109">
        <v>0.3720808923842388</v>
      </c>
      <c r="M23" s="109">
        <v>0.4741612262955258</v>
      </c>
      <c r="N23" s="109">
        <v>0.0</v>
      </c>
      <c r="O23" s="109">
        <v>0.0</v>
      </c>
      <c r="P23" s="109">
        <v>0.0</v>
      </c>
      <c r="Q23" s="109">
        <v>0.1257469584282705</v>
      </c>
      <c r="R23" s="109">
        <v>0.3051950987927838</v>
      </c>
      <c r="S23" s="109">
        <v>0.4842833996170275</v>
      </c>
      <c r="T23" s="109">
        <v>0.0</v>
      </c>
      <c r="U23" s="109">
        <v>0.0</v>
      </c>
      <c r="V23" s="109">
        <v>0.2805171691792295</v>
      </c>
      <c r="W23" s="109">
        <v>0.1399854043654216</v>
      </c>
      <c r="X23" s="109">
        <v>0.0</v>
      </c>
      <c r="Y23" s="109">
        <v>0.0</v>
      </c>
      <c r="Z23" s="109">
        <v>0.6745779921309811</v>
      </c>
      <c r="AA23" s="109">
        <v>0.4852737951286923</v>
      </c>
      <c r="AB23" s="109">
        <v>0.2510524959188934</v>
      </c>
      <c r="AC23" s="109">
        <v>0.2523520106568978</v>
      </c>
    </row>
    <row r="24">
      <c r="A24" s="128">
        <f t="shared" si="1"/>
        <v>0.07179234367</v>
      </c>
      <c r="B24" s="82">
        <v>22.0</v>
      </c>
      <c r="C24" s="82">
        <v>7.0</v>
      </c>
      <c r="D24" s="81">
        <v>2.0</v>
      </c>
      <c r="E24" s="106">
        <v>0.0</v>
      </c>
      <c r="F24" s="107">
        <v>0.2579740820074996</v>
      </c>
      <c r="G24" s="107">
        <v>0.0</v>
      </c>
      <c r="H24" s="107">
        <v>0.04773351648351648</v>
      </c>
      <c r="I24" s="107">
        <v>0.0</v>
      </c>
      <c r="J24" s="107">
        <v>0.00458295142071494</v>
      </c>
      <c r="K24" s="107">
        <v>0.0</v>
      </c>
      <c r="L24" s="107">
        <v>0.150870716635904</v>
      </c>
      <c r="M24" s="107">
        <v>0.1861204773178372</v>
      </c>
      <c r="N24" s="107">
        <v>0.0</v>
      </c>
      <c r="O24" s="107">
        <v>0.0</v>
      </c>
      <c r="P24" s="107">
        <v>0.0</v>
      </c>
      <c r="Q24" s="107">
        <v>0.01642233781866644</v>
      </c>
      <c r="R24" s="107">
        <v>0.1416557399285617</v>
      </c>
      <c r="S24" s="107">
        <v>0.2241861835321844</v>
      </c>
      <c r="T24" s="107">
        <v>0.0</v>
      </c>
      <c r="U24" s="107">
        <v>0.0</v>
      </c>
      <c r="V24" s="107">
        <v>0.07181742043551088</v>
      </c>
      <c r="W24" s="107">
        <v>0.02262323359649705</v>
      </c>
      <c r="X24" s="107">
        <v>0.0</v>
      </c>
      <c r="Y24" s="107">
        <v>0.0</v>
      </c>
      <c r="Z24" s="107">
        <v>0.311207005965224</v>
      </c>
      <c r="AA24" s="107">
        <v>0.2240456037312144</v>
      </c>
      <c r="AB24" s="107">
        <v>0.04656757453389467</v>
      </c>
      <c r="AC24" s="107">
        <v>0.08900174839730247</v>
      </c>
    </row>
    <row r="25">
      <c r="A25" s="127">
        <f t="shared" si="1"/>
        <v>0.1346761752</v>
      </c>
      <c r="B25" s="76">
        <v>23.0</v>
      </c>
      <c r="C25" s="85">
        <v>7.0</v>
      </c>
      <c r="D25" s="75">
        <v>3.0</v>
      </c>
      <c r="E25" s="108">
        <v>0.0</v>
      </c>
      <c r="F25" s="109">
        <v>0.3462499300407544</v>
      </c>
      <c r="G25" s="109">
        <v>0.0</v>
      </c>
      <c r="H25" s="109">
        <v>0.08873626373626374</v>
      </c>
      <c r="I25" s="109">
        <v>0.08912466843501327</v>
      </c>
      <c r="J25" s="109">
        <v>0.003971891231286282</v>
      </c>
      <c r="K25" s="109">
        <v>0.01252863032524049</v>
      </c>
      <c r="L25" s="109">
        <v>0.2436000321001525</v>
      </c>
      <c r="M25" s="109">
        <v>0.2531984599564771</v>
      </c>
      <c r="N25" s="109">
        <v>0.02459016393442623</v>
      </c>
      <c r="O25" s="109">
        <v>0.0</v>
      </c>
      <c r="P25" s="109">
        <v>0.0</v>
      </c>
      <c r="Q25" s="109">
        <v>0.2104380723098749</v>
      </c>
      <c r="R25" s="109">
        <v>0.2248044490663291</v>
      </c>
      <c r="S25" s="109">
        <v>0.3396965679776108</v>
      </c>
      <c r="T25" s="109">
        <v>0.0</v>
      </c>
      <c r="U25" s="109">
        <v>0.0</v>
      </c>
      <c r="V25" s="109">
        <v>0.1989112227805695</v>
      </c>
      <c r="W25" s="109">
        <v>0.1772042725403039</v>
      </c>
      <c r="X25" s="109">
        <v>0.0</v>
      </c>
      <c r="Y25" s="109">
        <v>0.0</v>
      </c>
      <c r="Z25" s="109">
        <v>0.3949739814697297</v>
      </c>
      <c r="AA25" s="109">
        <v>0.3456123682846778</v>
      </c>
      <c r="AB25" s="109">
        <v>0.2438353810464817</v>
      </c>
      <c r="AC25" s="109">
        <v>0.1694280243110482</v>
      </c>
    </row>
    <row r="26">
      <c r="A26" s="128">
        <f t="shared" si="1"/>
        <v>0.3575219778</v>
      </c>
      <c r="B26" s="82">
        <v>24.0</v>
      </c>
      <c r="C26" s="82">
        <v>8.0</v>
      </c>
      <c r="D26" s="81">
        <v>0.0</v>
      </c>
      <c r="E26" s="106">
        <v>0.0</v>
      </c>
      <c r="F26" s="107">
        <v>0.5878052131085818</v>
      </c>
      <c r="G26" s="107">
        <v>0.0</v>
      </c>
      <c r="H26" s="107">
        <v>0.01936813186813187</v>
      </c>
      <c r="I26" s="107">
        <v>0.01557752592235351</v>
      </c>
      <c r="J26" s="107">
        <v>0.2270597820551991</v>
      </c>
      <c r="K26" s="107">
        <v>0.2487631699496106</v>
      </c>
      <c r="L26" s="107">
        <v>0.1960115560548913</v>
      </c>
      <c r="M26" s="107">
        <v>0.03874022526723581</v>
      </c>
      <c r="N26" s="107">
        <v>0.2153688524590164</v>
      </c>
      <c r="O26" s="107">
        <v>0.6466793168880456</v>
      </c>
      <c r="P26" s="107">
        <v>0.4540210942649967</v>
      </c>
      <c r="Q26" s="107">
        <v>0.7278276944241434</v>
      </c>
      <c r="R26" s="107">
        <v>0.8460912420310168</v>
      </c>
      <c r="S26" s="107">
        <v>0.6116953896008248</v>
      </c>
      <c r="T26" s="107">
        <v>0.6085224038383346</v>
      </c>
      <c r="U26" s="107">
        <v>0.4924698795180723</v>
      </c>
      <c r="V26" s="107">
        <v>0.06176716917922948</v>
      </c>
      <c r="W26" s="107">
        <v>0.1241955815033504</v>
      </c>
      <c r="X26" s="107">
        <v>0.2485364555614689</v>
      </c>
      <c r="Y26" s="107">
        <v>0.2313327697943083</v>
      </c>
      <c r="Z26" s="107">
        <v>0.6022337860134535</v>
      </c>
      <c r="AA26" s="107">
        <v>0.6947227500431854</v>
      </c>
      <c r="AB26" s="107">
        <v>0.514906778932898</v>
      </c>
      <c r="AC26" s="107">
        <v>0.5243526767130131</v>
      </c>
    </row>
    <row r="27">
      <c r="A27" s="127">
        <f t="shared" si="1"/>
        <v>0.5004923268</v>
      </c>
      <c r="B27" s="76">
        <v>25.0</v>
      </c>
      <c r="C27" s="85">
        <v>9.0</v>
      </c>
      <c r="D27" s="75">
        <v>0.0</v>
      </c>
      <c r="E27" s="108">
        <v>0.07186544342507645</v>
      </c>
      <c r="F27" s="109">
        <v>0.715797560839104</v>
      </c>
      <c r="G27" s="109">
        <v>0.0</v>
      </c>
      <c r="H27" s="109">
        <v>0.2306318681318681</v>
      </c>
      <c r="I27" s="109">
        <v>0.1443453098625512</v>
      </c>
      <c r="J27" s="109">
        <v>0.4117781851512374</v>
      </c>
      <c r="K27" s="109">
        <v>0.4569628950984883</v>
      </c>
      <c r="L27" s="109">
        <v>0.6288018618088436</v>
      </c>
      <c r="M27" s="109">
        <v>0.6025539852213214</v>
      </c>
      <c r="N27" s="109">
        <v>0.4436475409836065</v>
      </c>
      <c r="O27" s="109">
        <v>0.6891840607210626</v>
      </c>
      <c r="P27" s="109">
        <v>0.3765655899802241</v>
      </c>
      <c r="Q27" s="109">
        <v>0.8592493873866128</v>
      </c>
      <c r="R27" s="109">
        <v>0.8146222362888276</v>
      </c>
      <c r="S27" s="109">
        <v>0.8168507880394756</v>
      </c>
      <c r="T27" s="109">
        <v>0.371310075628202</v>
      </c>
      <c r="U27" s="109">
        <v>0.5579819277108434</v>
      </c>
      <c r="V27" s="109">
        <v>0.2502093802345058</v>
      </c>
      <c r="W27" s="109">
        <v>0.4149140847873681</v>
      </c>
      <c r="X27" s="109">
        <v>0.7032996274614156</v>
      </c>
      <c r="Y27" s="109">
        <v>0.3307974077204847</v>
      </c>
      <c r="Z27" s="109">
        <v>0.673731861065279</v>
      </c>
      <c r="AA27" s="109">
        <v>0.7018915183969597</v>
      </c>
      <c r="AB27" s="109">
        <v>0.5416272875676604</v>
      </c>
      <c r="AC27" s="109">
        <v>0.7036882857380734</v>
      </c>
    </row>
    <row r="28">
      <c r="A28" s="128">
        <f t="shared" si="1"/>
        <v>0.7585554303</v>
      </c>
      <c r="B28" s="82">
        <v>26.0</v>
      </c>
      <c r="C28" s="82">
        <v>9.0</v>
      </c>
      <c r="D28" s="81">
        <v>1.0</v>
      </c>
      <c r="E28" s="106">
        <v>0.0</v>
      </c>
      <c r="F28" s="107">
        <v>0.9269523717456231</v>
      </c>
      <c r="G28" s="107">
        <v>0.0</v>
      </c>
      <c r="H28" s="107">
        <v>0.638804945054945</v>
      </c>
      <c r="I28" s="107">
        <v>0.515987460815047</v>
      </c>
      <c r="J28" s="107">
        <v>0.6873154089011101</v>
      </c>
      <c r="K28" s="107">
        <v>0.7582684379294549</v>
      </c>
      <c r="L28" s="107">
        <v>0.9301019179841105</v>
      </c>
      <c r="M28" s="107">
        <v>0.9360786283090609</v>
      </c>
      <c r="N28" s="107">
        <v>0.7452868852459016</v>
      </c>
      <c r="O28" s="107">
        <v>0.8647691334598355</v>
      </c>
      <c r="P28" s="107">
        <v>0.7153922214897824</v>
      </c>
      <c r="Q28" s="107">
        <v>0.9377928721895017</v>
      </c>
      <c r="R28" s="107">
        <v>0.9362933490075508</v>
      </c>
      <c r="S28" s="107">
        <v>0.9436735896302842</v>
      </c>
      <c r="T28" s="107">
        <v>0.8289013580548101</v>
      </c>
      <c r="U28" s="107">
        <v>0.858370983935743</v>
      </c>
      <c r="V28" s="107">
        <v>0.8676716917922948</v>
      </c>
      <c r="W28" s="107">
        <v>0.8767332316061832</v>
      </c>
      <c r="X28" s="107">
        <v>0.7578499201703034</v>
      </c>
      <c r="Y28" s="107">
        <v>0.7109044801352493</v>
      </c>
      <c r="Z28" s="107">
        <v>0.9039218174895292</v>
      </c>
      <c r="AA28" s="107">
        <v>0.921791328381413</v>
      </c>
      <c r="AB28" s="107">
        <v>0.7768708651946044</v>
      </c>
      <c r="AC28" s="107">
        <v>0.9241528598784448</v>
      </c>
    </row>
    <row r="29">
      <c r="A29" s="127">
        <f t="shared" si="1"/>
        <v>0.7298755301</v>
      </c>
      <c r="B29" s="76">
        <v>27.0</v>
      </c>
      <c r="C29" s="85">
        <v>9.0</v>
      </c>
      <c r="D29" s="75">
        <v>2.0</v>
      </c>
      <c r="E29" s="108">
        <v>0.0</v>
      </c>
      <c r="F29" s="109">
        <v>0.9068142849147515</v>
      </c>
      <c r="G29" s="109">
        <v>0.0</v>
      </c>
      <c r="H29" s="109">
        <v>0.6165521978021978</v>
      </c>
      <c r="I29" s="109">
        <v>0.5103448275862069</v>
      </c>
      <c r="J29" s="109">
        <v>0.6320399225990426</v>
      </c>
      <c r="K29" s="109">
        <v>0.7010535959688502</v>
      </c>
      <c r="L29" s="109">
        <v>0.9162587272289543</v>
      </c>
      <c r="M29" s="109">
        <v>0.9207499342372719</v>
      </c>
      <c r="N29" s="109">
        <v>0.6920081967213115</v>
      </c>
      <c r="O29" s="109">
        <v>0.8317520556609741</v>
      </c>
      <c r="P29" s="109">
        <v>0.6214568226763348</v>
      </c>
      <c r="Q29" s="109">
        <v>0.9330209363311981</v>
      </c>
      <c r="R29" s="109">
        <v>0.9291495229913641</v>
      </c>
      <c r="S29" s="109">
        <v>0.9329209014582412</v>
      </c>
      <c r="T29" s="109">
        <v>0.8090591201105961</v>
      </c>
      <c r="U29" s="109">
        <v>0.817394578313253</v>
      </c>
      <c r="V29" s="109">
        <v>0.842964824120603</v>
      </c>
      <c r="W29" s="109">
        <v>0.854574404564453</v>
      </c>
      <c r="X29" s="109">
        <v>0.7168706758914316</v>
      </c>
      <c r="Y29" s="109">
        <v>0.6582135812905043</v>
      </c>
      <c r="Z29" s="109">
        <v>0.8706265600541524</v>
      </c>
      <c r="AA29" s="109">
        <v>0.9048194852306097</v>
      </c>
      <c r="AB29" s="109">
        <v>0.7414726351061087</v>
      </c>
      <c r="AC29" s="109">
        <v>0.8867704604112896</v>
      </c>
    </row>
    <row r="30">
      <c r="A30" s="128">
        <f t="shared" si="1"/>
        <v>0.4876835101</v>
      </c>
      <c r="B30" s="82">
        <v>28.0</v>
      </c>
      <c r="C30" s="82">
        <v>9.0</v>
      </c>
      <c r="D30" s="81">
        <v>3.0</v>
      </c>
      <c r="E30" s="106">
        <v>0.0</v>
      </c>
      <c r="F30" s="107">
        <v>0.7294129020112647</v>
      </c>
      <c r="G30" s="107">
        <v>0.0</v>
      </c>
      <c r="H30" s="107">
        <v>0.156043956043956</v>
      </c>
      <c r="I30" s="107">
        <v>0.1201350373764167</v>
      </c>
      <c r="J30" s="107">
        <v>0.4258071086668703</v>
      </c>
      <c r="K30" s="107">
        <v>0.4800732936326157</v>
      </c>
      <c r="L30" s="107">
        <v>0.6043656207366985</v>
      </c>
      <c r="M30" s="107">
        <v>0.5928211014659109</v>
      </c>
      <c r="N30" s="107">
        <v>0.4247950819672131</v>
      </c>
      <c r="O30" s="107">
        <v>0.6955091714104997</v>
      </c>
      <c r="P30" s="107">
        <v>0.3439353988134476</v>
      </c>
      <c r="Q30" s="107">
        <v>0.8594213490391642</v>
      </c>
      <c r="R30" s="107">
        <v>0.7945019668128589</v>
      </c>
      <c r="S30" s="107">
        <v>0.8162615996464869</v>
      </c>
      <c r="T30" s="107">
        <v>0.3497601040904286</v>
      </c>
      <c r="U30" s="107">
        <v>0.5738579317269076</v>
      </c>
      <c r="V30" s="107">
        <v>0.2730841708542713</v>
      </c>
      <c r="W30" s="107">
        <v>0.3992569495123731</v>
      </c>
      <c r="X30" s="107">
        <v>0.6609898882384246</v>
      </c>
      <c r="Y30" s="107">
        <v>0.273316427162581</v>
      </c>
      <c r="Z30" s="107">
        <v>0.6913736937851673</v>
      </c>
      <c r="AA30" s="107">
        <v>0.7053895318707895</v>
      </c>
      <c r="AB30" s="107">
        <v>0.5460950253458201</v>
      </c>
      <c r="AC30" s="107">
        <v>0.6758804429273166</v>
      </c>
    </row>
    <row r="31">
      <c r="A31" s="127">
        <f t="shared" si="1"/>
        <v>0.4906651405</v>
      </c>
      <c r="B31" s="76">
        <v>29.0</v>
      </c>
      <c r="C31" s="85">
        <v>9.0</v>
      </c>
      <c r="D31" s="75">
        <v>4.0</v>
      </c>
      <c r="E31" s="108">
        <v>0.07262996941896024</v>
      </c>
      <c r="F31" s="109">
        <v>0.7132688521086988</v>
      </c>
      <c r="G31" s="109">
        <v>0.0</v>
      </c>
      <c r="H31" s="109">
        <v>0.1849587912087912</v>
      </c>
      <c r="I31" s="109">
        <v>0.1412105136243067</v>
      </c>
      <c r="J31" s="109">
        <v>0.4152153987167736</v>
      </c>
      <c r="K31" s="109">
        <v>0.456481905634448</v>
      </c>
      <c r="L31" s="109">
        <v>0.6133135382393067</v>
      </c>
      <c r="M31" s="109">
        <v>0.5897601453954133</v>
      </c>
      <c r="N31" s="109">
        <v>0.4327868852459016</v>
      </c>
      <c r="O31" s="109">
        <v>0.6895635673624289</v>
      </c>
      <c r="P31" s="109">
        <v>0.3431114040870138</v>
      </c>
      <c r="Q31" s="109">
        <v>0.8447616181591505</v>
      </c>
      <c r="R31" s="109">
        <v>0.8046299226839083</v>
      </c>
      <c r="S31" s="109">
        <v>0.8167329503608779</v>
      </c>
      <c r="T31" s="109">
        <v>0.3468325607871839</v>
      </c>
      <c r="U31" s="109">
        <v>0.547816265060241</v>
      </c>
      <c r="V31" s="109">
        <v>0.259108040201005</v>
      </c>
      <c r="W31" s="109">
        <v>0.4044981092018842</v>
      </c>
      <c r="X31" s="109">
        <v>0.694252261841405</v>
      </c>
      <c r="Y31" s="109">
        <v>0.2989574528036066</v>
      </c>
      <c r="Z31" s="109">
        <v>0.6730126496594322</v>
      </c>
      <c r="AA31" s="109">
        <v>0.6954569010191743</v>
      </c>
      <c r="AB31" s="109">
        <v>0.5342383366268579</v>
      </c>
      <c r="AC31" s="109">
        <v>0.6940304720672716</v>
      </c>
    </row>
    <row r="32">
      <c r="A32" s="128">
        <f t="shared" si="1"/>
        <v>0.1257330048</v>
      </c>
      <c r="B32" s="82">
        <v>30.0</v>
      </c>
      <c r="C32" s="82">
        <v>10.0</v>
      </c>
      <c r="D32" s="81">
        <v>0.0</v>
      </c>
      <c r="E32" s="106">
        <v>0.0</v>
      </c>
      <c r="F32" s="107">
        <v>0.3106699297354777</v>
      </c>
      <c r="G32" s="107">
        <v>0.0</v>
      </c>
      <c r="H32" s="107">
        <v>0.0</v>
      </c>
      <c r="I32" s="107">
        <v>0.0</v>
      </c>
      <c r="J32" s="107">
        <v>0.2320501069355332</v>
      </c>
      <c r="K32" s="107">
        <v>0.1909299129638113</v>
      </c>
      <c r="L32" s="107">
        <v>0.0</v>
      </c>
      <c r="M32" s="107">
        <v>0.0</v>
      </c>
      <c r="N32" s="107">
        <v>0.04754098360655738</v>
      </c>
      <c r="O32" s="107">
        <v>0.0</v>
      </c>
      <c r="P32" s="107">
        <v>0.0</v>
      </c>
      <c r="Q32" s="107">
        <v>0.422122866600748</v>
      </c>
      <c r="R32" s="107">
        <v>0.3178550436315956</v>
      </c>
      <c r="S32" s="107">
        <v>0.09164825452938577</v>
      </c>
      <c r="T32" s="107">
        <v>0.02382694966251931</v>
      </c>
      <c r="U32" s="107">
        <v>0.09500502008032129</v>
      </c>
      <c r="V32" s="107">
        <v>0.0</v>
      </c>
      <c r="W32" s="107">
        <v>0.0</v>
      </c>
      <c r="X32" s="107">
        <v>0.04922831293241086</v>
      </c>
      <c r="Y32" s="107">
        <v>0.02028740490278952</v>
      </c>
      <c r="Z32" s="107">
        <v>0.290857553835089</v>
      </c>
      <c r="AA32" s="107">
        <v>0.3221195370530316</v>
      </c>
      <c r="AB32" s="107">
        <v>0.3661826617406994</v>
      </c>
      <c r="AC32" s="107">
        <v>0.3630005827991008</v>
      </c>
    </row>
    <row r="33">
      <c r="A33" s="127">
        <f t="shared" si="1"/>
        <v>0.2208715793</v>
      </c>
      <c r="B33" s="76">
        <v>31.0</v>
      </c>
      <c r="C33" s="85">
        <v>10.0</v>
      </c>
      <c r="D33" s="75">
        <v>1.0</v>
      </c>
      <c r="E33" s="108">
        <v>0.0</v>
      </c>
      <c r="F33" s="109">
        <v>0.4288679830876704</v>
      </c>
      <c r="G33" s="109">
        <v>0.0</v>
      </c>
      <c r="H33" s="109">
        <v>0.0</v>
      </c>
      <c r="I33" s="109">
        <v>0.0</v>
      </c>
      <c r="J33" s="109">
        <v>0.2696048477441695</v>
      </c>
      <c r="K33" s="109">
        <v>0.1651397159871736</v>
      </c>
      <c r="L33" s="109">
        <v>0.09465532461279191</v>
      </c>
      <c r="M33" s="109">
        <v>0.189779276370854</v>
      </c>
      <c r="N33" s="109">
        <v>0.1901639344262295</v>
      </c>
      <c r="O33" s="109">
        <v>0.1913978494623656</v>
      </c>
      <c r="P33" s="109">
        <v>0.2994396835860251</v>
      </c>
      <c r="Q33" s="109">
        <v>0.4740122952581574</v>
      </c>
      <c r="R33" s="109">
        <v>0.3349911832527016</v>
      </c>
      <c r="S33" s="109">
        <v>0.1823243482103403</v>
      </c>
      <c r="T33" s="109">
        <v>0.09107912498983492</v>
      </c>
      <c r="U33" s="109">
        <v>0.1614583333333333</v>
      </c>
      <c r="V33" s="109">
        <v>0.1409128978224456</v>
      </c>
      <c r="W33" s="109">
        <v>0.1791282425529092</v>
      </c>
      <c r="X33" s="109">
        <v>0.3642895156998404</v>
      </c>
      <c r="Y33" s="109">
        <v>0.3409411101718794</v>
      </c>
      <c r="Z33" s="109">
        <v>0.3765706307907095</v>
      </c>
      <c r="AA33" s="109">
        <v>0.3333045430989808</v>
      </c>
      <c r="AB33" s="109">
        <v>0.3510610877223129</v>
      </c>
      <c r="AC33" s="109">
        <v>0.362667554741487</v>
      </c>
    </row>
    <row r="34">
      <c r="A34" s="128">
        <f t="shared" si="1"/>
        <v>0.5092236811</v>
      </c>
      <c r="B34" s="82">
        <v>32.0</v>
      </c>
      <c r="C34" s="82">
        <v>10.0</v>
      </c>
      <c r="D34" s="81">
        <v>2.0</v>
      </c>
      <c r="E34" s="106">
        <v>0.0</v>
      </c>
      <c r="F34" s="107">
        <v>0.6677927985224608</v>
      </c>
      <c r="G34" s="107">
        <v>0.0</v>
      </c>
      <c r="H34" s="107">
        <v>0.3385989010989011</v>
      </c>
      <c r="I34" s="107">
        <v>0.3906920665541355</v>
      </c>
      <c r="J34" s="107">
        <v>0.578164782564416</v>
      </c>
      <c r="K34" s="107">
        <v>0.494273934951901</v>
      </c>
      <c r="L34" s="107">
        <v>0.3123344835887971</v>
      </c>
      <c r="M34" s="107">
        <v>0.4479039625032881</v>
      </c>
      <c r="N34" s="107">
        <v>0.4914959016393443</v>
      </c>
      <c r="O34" s="107">
        <v>0.6046805819101835</v>
      </c>
      <c r="P34" s="107">
        <v>0.5309822017139091</v>
      </c>
      <c r="Q34" s="107">
        <v>0.8389149219724001</v>
      </c>
      <c r="R34" s="107">
        <v>0.7566577745625537</v>
      </c>
      <c r="S34" s="107">
        <v>0.6671380173810576</v>
      </c>
      <c r="T34" s="107">
        <v>0.1280800195169554</v>
      </c>
      <c r="U34" s="107">
        <v>0.2688253012048193</v>
      </c>
      <c r="V34" s="107">
        <v>0.4921482412060301</v>
      </c>
      <c r="W34" s="107">
        <v>0.4677900882372454</v>
      </c>
      <c r="X34" s="107">
        <v>0.6953166577967004</v>
      </c>
      <c r="Y34" s="107">
        <v>0.5897435897435898</v>
      </c>
      <c r="Z34" s="107">
        <v>0.7117654524685874</v>
      </c>
      <c r="AA34" s="107">
        <v>0.7256434617377785</v>
      </c>
      <c r="AB34" s="107">
        <v>0.7974052753672995</v>
      </c>
      <c r="AC34" s="107">
        <v>0.7342436100241445</v>
      </c>
    </row>
    <row r="35">
      <c r="A35" s="127">
        <f t="shared" si="1"/>
        <v>0.3188525544</v>
      </c>
      <c r="B35" s="76">
        <v>33.0</v>
      </c>
      <c r="C35" s="85">
        <v>10.0</v>
      </c>
      <c r="D35" s="75">
        <v>3.0</v>
      </c>
      <c r="E35" s="108">
        <v>0.0</v>
      </c>
      <c r="F35" s="109">
        <v>0.5490859506571081</v>
      </c>
      <c r="G35" s="109">
        <v>0.0</v>
      </c>
      <c r="H35" s="109">
        <v>0.0154532967032967</v>
      </c>
      <c r="I35" s="109">
        <v>0.0</v>
      </c>
      <c r="J35" s="109">
        <v>0.3370506161523577</v>
      </c>
      <c r="K35" s="109">
        <v>0.2915483279890059</v>
      </c>
      <c r="L35" s="109">
        <v>0.1157611748655806</v>
      </c>
      <c r="M35" s="109">
        <v>0.2466221871487672</v>
      </c>
      <c r="N35" s="109">
        <v>0.4190573770491803</v>
      </c>
      <c r="O35" s="109">
        <v>0.3910183428209993</v>
      </c>
      <c r="P35" s="109">
        <v>0.4039222148978246</v>
      </c>
      <c r="Q35" s="109">
        <v>0.6507888740810799</v>
      </c>
      <c r="R35" s="109">
        <v>0.5439707012705159</v>
      </c>
      <c r="S35" s="109">
        <v>0.3609957283841508</v>
      </c>
      <c r="T35" s="109">
        <v>0.1269415304545824</v>
      </c>
      <c r="U35" s="109">
        <v>0.1283258032128514</v>
      </c>
      <c r="V35" s="109">
        <v>0.2489530988274707</v>
      </c>
      <c r="W35" s="109">
        <v>0.1623432627877662</v>
      </c>
      <c r="X35" s="109">
        <v>0.5931346460883449</v>
      </c>
      <c r="Y35" s="109">
        <v>0.4925331079177233</v>
      </c>
      <c r="Z35" s="109">
        <v>0.4870330414181157</v>
      </c>
      <c r="AA35" s="109">
        <v>0.4717999654517188</v>
      </c>
      <c r="AB35" s="109">
        <v>0.4730646962797491</v>
      </c>
      <c r="AC35" s="109">
        <v>0.4619099159104155</v>
      </c>
    </row>
    <row r="36">
      <c r="A36" s="128">
        <f t="shared" si="1"/>
        <v>0.1161436112</v>
      </c>
      <c r="B36" s="82">
        <v>34.0</v>
      </c>
      <c r="C36" s="82">
        <v>10.0</v>
      </c>
      <c r="D36" s="81">
        <v>4.0</v>
      </c>
      <c r="E36" s="106">
        <v>0.0</v>
      </c>
      <c r="F36" s="107">
        <v>0.2976600540339773</v>
      </c>
      <c r="G36" s="107">
        <v>0.0</v>
      </c>
      <c r="H36" s="107">
        <v>0.0</v>
      </c>
      <c r="I36" s="107">
        <v>0.0</v>
      </c>
      <c r="J36" s="107">
        <v>0.2127253284448518</v>
      </c>
      <c r="K36" s="107">
        <v>0.1738891433806688</v>
      </c>
      <c r="L36" s="107">
        <v>0.0</v>
      </c>
      <c r="M36" s="107">
        <v>0.0</v>
      </c>
      <c r="N36" s="107">
        <v>0.05430327868852459</v>
      </c>
      <c r="O36" s="107">
        <v>0.0</v>
      </c>
      <c r="P36" s="107">
        <v>0.0</v>
      </c>
      <c r="Q36" s="107">
        <v>0.3891062293108637</v>
      </c>
      <c r="R36" s="107">
        <v>0.324727585115522</v>
      </c>
      <c r="S36" s="107">
        <v>0.07741935483870968</v>
      </c>
      <c r="T36" s="107">
        <v>0.02610392778726519</v>
      </c>
      <c r="U36" s="107">
        <v>0.0741089357429719</v>
      </c>
      <c r="V36" s="107">
        <v>0.0</v>
      </c>
      <c r="W36" s="107">
        <v>0.0</v>
      </c>
      <c r="X36" s="107">
        <v>0.02315061202767429</v>
      </c>
      <c r="Y36" s="107">
        <v>0.0</v>
      </c>
      <c r="Z36" s="107">
        <v>0.2662774463764437</v>
      </c>
      <c r="AA36" s="107">
        <v>0.2984971497667991</v>
      </c>
      <c r="AB36" s="107">
        <v>0.346765186012544</v>
      </c>
      <c r="AC36" s="107">
        <v>0.3388560486220964</v>
      </c>
    </row>
    <row r="37">
      <c r="A37" s="127">
        <f t="shared" si="1"/>
        <v>0.1782319916</v>
      </c>
      <c r="B37" s="76">
        <v>35.0</v>
      </c>
      <c r="C37" s="85">
        <v>10.0</v>
      </c>
      <c r="D37" s="75">
        <v>5.0</v>
      </c>
      <c r="E37" s="108">
        <v>0.0</v>
      </c>
      <c r="F37" s="109">
        <v>0.3428410068025826</v>
      </c>
      <c r="G37" s="109">
        <v>0.0</v>
      </c>
      <c r="H37" s="109">
        <v>0.0</v>
      </c>
      <c r="I37" s="109">
        <v>0.0</v>
      </c>
      <c r="J37" s="109">
        <v>0.3234290660963438</v>
      </c>
      <c r="K37" s="109">
        <v>0.2580852038479157</v>
      </c>
      <c r="L37" s="109">
        <v>0.0</v>
      </c>
      <c r="M37" s="109">
        <v>0.0</v>
      </c>
      <c r="N37" s="109">
        <v>0.3734631147540984</v>
      </c>
      <c r="O37" s="109">
        <v>0.04781783681214422</v>
      </c>
      <c r="P37" s="109">
        <v>0.01318391562294001</v>
      </c>
      <c r="Q37" s="109">
        <v>0.586174283134861</v>
      </c>
      <c r="R37" s="109">
        <v>0.5158475380928698</v>
      </c>
      <c r="S37" s="109">
        <v>0.20986890558256</v>
      </c>
      <c r="T37" s="109">
        <v>0.01984223794421404</v>
      </c>
      <c r="U37" s="109">
        <v>0.1565010040160643</v>
      </c>
      <c r="V37" s="109">
        <v>0.0</v>
      </c>
      <c r="W37" s="109">
        <v>0.0</v>
      </c>
      <c r="X37" s="109">
        <v>0.02155401809473124</v>
      </c>
      <c r="Y37" s="109">
        <v>0.009580163426317272</v>
      </c>
      <c r="Z37" s="109">
        <v>0.3285949993654017</v>
      </c>
      <c r="AA37" s="109">
        <v>0.3184487821730869</v>
      </c>
      <c r="AB37" s="109">
        <v>0.4624967780737177</v>
      </c>
      <c r="AC37" s="109">
        <v>0.4680709349762717</v>
      </c>
    </row>
    <row r="38">
      <c r="A38" s="128">
        <f t="shared" si="1"/>
        <v>0.4332884857</v>
      </c>
      <c r="B38" s="82">
        <v>36.0</v>
      </c>
      <c r="C38" s="82">
        <v>10.0</v>
      </c>
      <c r="D38" s="81">
        <v>6.0</v>
      </c>
      <c r="E38" s="106">
        <v>0.05351681957186544</v>
      </c>
      <c r="F38" s="107">
        <v>0.6227390443821453</v>
      </c>
      <c r="G38" s="107">
        <v>0.0</v>
      </c>
      <c r="H38" s="107">
        <v>0.1488324175824176</v>
      </c>
      <c r="I38" s="107">
        <v>0.1022908126356402</v>
      </c>
      <c r="J38" s="107">
        <v>0.5160403299725023</v>
      </c>
      <c r="K38" s="107">
        <v>0.4420751259734311</v>
      </c>
      <c r="L38" s="107">
        <v>0.3347644651312094</v>
      </c>
      <c r="M38" s="107">
        <v>0.442164669871105</v>
      </c>
      <c r="N38" s="107">
        <v>0.4918032786885246</v>
      </c>
      <c r="O38" s="107">
        <v>0.5927893738140417</v>
      </c>
      <c r="P38" s="107">
        <v>0.5964073829927489</v>
      </c>
      <c r="Q38" s="107">
        <v>0.7273977902927647</v>
      </c>
      <c r="R38" s="107">
        <v>0.618257449021115</v>
      </c>
      <c r="S38" s="107">
        <v>0.5652378848136692</v>
      </c>
      <c r="T38" s="107">
        <v>0.156135642839717</v>
      </c>
      <c r="U38" s="107">
        <v>0.182668172690763</v>
      </c>
      <c r="V38" s="107">
        <v>0.2995184254606365</v>
      </c>
      <c r="W38" s="107">
        <v>0.293173223644928</v>
      </c>
      <c r="X38" s="107">
        <v>0.7120808940926024</v>
      </c>
      <c r="Y38" s="107">
        <v>0.5838264299802761</v>
      </c>
      <c r="Z38" s="107">
        <v>0.5875534120235224</v>
      </c>
      <c r="AA38" s="107">
        <v>0.5545862843323545</v>
      </c>
      <c r="AB38" s="107">
        <v>0.5766818455193745</v>
      </c>
      <c r="AC38" s="107">
        <v>0.6316709682790775</v>
      </c>
    </row>
    <row r="39">
      <c r="A39" s="127">
        <f t="shared" si="1"/>
        <v>0.5077512718</v>
      </c>
      <c r="B39" s="76">
        <v>37.0</v>
      </c>
      <c r="C39" s="85">
        <v>10.0</v>
      </c>
      <c r="D39" s="75">
        <v>7.0</v>
      </c>
      <c r="E39" s="108">
        <v>0.09862385321100918</v>
      </c>
      <c r="F39" s="109">
        <v>0.6753026055367018</v>
      </c>
      <c r="G39" s="109">
        <v>0.0</v>
      </c>
      <c r="H39" s="109">
        <v>0.2923076923076923</v>
      </c>
      <c r="I39" s="109">
        <v>0.3793585724620208</v>
      </c>
      <c r="J39" s="109">
        <v>0.5775537223749873</v>
      </c>
      <c r="K39" s="109">
        <v>0.4801191021530005</v>
      </c>
      <c r="L39" s="109">
        <v>0.3438728833961961</v>
      </c>
      <c r="M39" s="109">
        <v>0.4621565392065428</v>
      </c>
      <c r="N39" s="109">
        <v>0.4521516393442623</v>
      </c>
      <c r="O39" s="109">
        <v>0.613662239089184</v>
      </c>
      <c r="P39" s="109">
        <v>0.4942320369149638</v>
      </c>
      <c r="Q39" s="109">
        <v>0.8284682515798977</v>
      </c>
      <c r="R39" s="109">
        <v>0.7685490798932948</v>
      </c>
      <c r="S39" s="109">
        <v>0.6801885402857564</v>
      </c>
      <c r="T39" s="109">
        <v>0.1567862080182158</v>
      </c>
      <c r="U39" s="109">
        <v>0.256902610441767</v>
      </c>
      <c r="V39" s="109">
        <v>0.4916771356783919</v>
      </c>
      <c r="W39" s="109">
        <v>0.4463610429244344</v>
      </c>
      <c r="X39" s="109">
        <v>0.6660457690260777</v>
      </c>
      <c r="Y39" s="109">
        <v>0.5826993519301211</v>
      </c>
      <c r="Z39" s="109">
        <v>0.7175191437153615</v>
      </c>
      <c r="AA39" s="109">
        <v>0.7155380894800484</v>
      </c>
      <c r="AB39" s="109">
        <v>0.7879542916058081</v>
      </c>
      <c r="AC39" s="109">
        <v>0.7257513945549913</v>
      </c>
    </row>
    <row r="40">
      <c r="A40" s="128">
        <f t="shared" si="1"/>
        <v>0.5140451886</v>
      </c>
      <c r="B40" s="82">
        <v>38.0</v>
      </c>
      <c r="C40" s="82">
        <v>10.0</v>
      </c>
      <c r="D40" s="81">
        <v>8.0</v>
      </c>
      <c r="E40" s="106">
        <v>0.2071865443425076</v>
      </c>
      <c r="F40" s="107">
        <v>0.6710287316261582</v>
      </c>
      <c r="G40" s="107">
        <v>0.0</v>
      </c>
      <c r="H40" s="107">
        <v>0.282760989010989</v>
      </c>
      <c r="I40" s="107">
        <v>0.3909332047263082</v>
      </c>
      <c r="J40" s="107">
        <v>0.5725888583358795</v>
      </c>
      <c r="K40" s="107">
        <v>0.4863948694457169</v>
      </c>
      <c r="L40" s="107">
        <v>0.3579969504855148</v>
      </c>
      <c r="M40" s="107">
        <v>0.4575890188200971</v>
      </c>
      <c r="N40" s="107">
        <v>0.4901639344262295</v>
      </c>
      <c r="O40" s="107">
        <v>0.596078431372549</v>
      </c>
      <c r="P40" s="107">
        <v>0.5029663810151616</v>
      </c>
      <c r="Q40" s="107">
        <v>0.8278663857959675</v>
      </c>
      <c r="R40" s="107">
        <v>0.7709454265949269</v>
      </c>
      <c r="S40" s="107">
        <v>0.6736190897039328</v>
      </c>
      <c r="T40" s="107">
        <v>0.1407660404976823</v>
      </c>
      <c r="U40" s="107">
        <v>0.2668172690763052</v>
      </c>
      <c r="V40" s="107">
        <v>0.4885887772194305</v>
      </c>
      <c r="W40" s="107">
        <v>0.4495455450142639</v>
      </c>
      <c r="X40" s="107">
        <v>0.6905268759978712</v>
      </c>
      <c r="Y40" s="107">
        <v>0.5756551141166526</v>
      </c>
      <c r="Z40" s="107">
        <v>0.7180268223547828</v>
      </c>
      <c r="AA40" s="107">
        <v>0.722836413888409</v>
      </c>
      <c r="AB40" s="107">
        <v>0.7919065211787955</v>
      </c>
      <c r="AC40" s="107">
        <v>0.718341520273083</v>
      </c>
    </row>
    <row r="41">
      <c r="A41" s="127">
        <f t="shared" si="1"/>
        <v>0.1853320001</v>
      </c>
      <c r="B41" s="76">
        <v>39.0</v>
      </c>
      <c r="C41" s="85">
        <v>10.0</v>
      </c>
      <c r="D41" s="75">
        <v>9.0</v>
      </c>
      <c r="E41" s="108">
        <v>0.0672782874617737</v>
      </c>
      <c r="F41" s="109">
        <v>0.3406073988898104</v>
      </c>
      <c r="G41" s="109">
        <v>0.0</v>
      </c>
      <c r="H41" s="109">
        <v>0.0</v>
      </c>
      <c r="I41" s="109">
        <v>0.0</v>
      </c>
      <c r="J41" s="109">
        <v>0.3299215806090233</v>
      </c>
      <c r="K41" s="109">
        <v>0.2387540082455337</v>
      </c>
      <c r="L41" s="109">
        <v>0.0</v>
      </c>
      <c r="M41" s="109">
        <v>0.0</v>
      </c>
      <c r="N41" s="109">
        <v>0.3607581967213115</v>
      </c>
      <c r="O41" s="109">
        <v>0.04199873497786211</v>
      </c>
      <c r="P41" s="109">
        <v>0.00873434410019776</v>
      </c>
      <c r="Q41" s="109">
        <v>0.595761145264606</v>
      </c>
      <c r="R41" s="109">
        <v>0.5160283944477099</v>
      </c>
      <c r="S41" s="109">
        <v>0.1888937987921638</v>
      </c>
      <c r="T41" s="109">
        <v>0.02390827030983167</v>
      </c>
      <c r="U41" s="109">
        <v>0.1546184738955823</v>
      </c>
      <c r="V41" s="109">
        <v>0.0</v>
      </c>
      <c r="W41" s="109">
        <v>0.0</v>
      </c>
      <c r="X41" s="109">
        <v>0.07770090473656201</v>
      </c>
      <c r="Y41" s="109">
        <v>0.02113271344040575</v>
      </c>
      <c r="Z41" s="109">
        <v>0.3385370393874011</v>
      </c>
      <c r="AA41" s="109">
        <v>0.3417256866470893</v>
      </c>
      <c r="AB41" s="109">
        <v>0.489646876879457</v>
      </c>
      <c r="AC41" s="109">
        <v>0.4972941470318875</v>
      </c>
    </row>
    <row r="42">
      <c r="A42" s="128">
        <f t="shared" si="1"/>
        <v>0.4316285913</v>
      </c>
      <c r="B42" s="82">
        <v>40.0</v>
      </c>
      <c r="C42" s="82">
        <v>10.0</v>
      </c>
      <c r="D42" s="81">
        <v>10.0</v>
      </c>
      <c r="E42" s="106">
        <v>0.07339449541284404</v>
      </c>
      <c r="F42" s="107">
        <v>0.6229985295838569</v>
      </c>
      <c r="G42" s="107">
        <v>0.0</v>
      </c>
      <c r="H42" s="107">
        <v>0.1419642857142857</v>
      </c>
      <c r="I42" s="107">
        <v>0.1086086327465638</v>
      </c>
      <c r="J42" s="107">
        <v>0.5167277726856095</v>
      </c>
      <c r="K42" s="107">
        <v>0.4605130554283097</v>
      </c>
      <c r="L42" s="107">
        <v>0.3100473477249017</v>
      </c>
      <c r="M42" s="107">
        <v>0.4229619532725925</v>
      </c>
      <c r="N42" s="107">
        <v>0.4817622950819672</v>
      </c>
      <c r="O42" s="107">
        <v>0.5864642631246046</v>
      </c>
      <c r="P42" s="107">
        <v>0.57910349373764</v>
      </c>
      <c r="Q42" s="107">
        <v>0.7318687932591033</v>
      </c>
      <c r="R42" s="107">
        <v>0.6131030429081702</v>
      </c>
      <c r="S42" s="107">
        <v>0.5569008690528796</v>
      </c>
      <c r="T42" s="107">
        <v>0.1269415304545824</v>
      </c>
      <c r="U42" s="107">
        <v>0.1981049196787149</v>
      </c>
      <c r="V42" s="107">
        <v>0.3062185929648241</v>
      </c>
      <c r="W42" s="107">
        <v>0.2623897034432429</v>
      </c>
      <c r="X42" s="107">
        <v>0.7216604576902608</v>
      </c>
      <c r="Y42" s="107">
        <v>0.5641025641025641</v>
      </c>
      <c r="Z42" s="107">
        <v>0.591445614925752</v>
      </c>
      <c r="AA42" s="107">
        <v>0.56102090171014</v>
      </c>
      <c r="AB42" s="107">
        <v>0.6148294527021222</v>
      </c>
      <c r="AC42" s="107">
        <v>0.6375822163017234</v>
      </c>
    </row>
    <row r="43">
      <c r="A43" s="127">
        <f t="shared" si="1"/>
        <v>0.4323980418</v>
      </c>
      <c r="B43" s="76">
        <v>41.0</v>
      </c>
      <c r="C43" s="85">
        <v>10.0</v>
      </c>
      <c r="D43" s="75">
        <v>11.0</v>
      </c>
      <c r="E43" s="108">
        <v>0.0</v>
      </c>
      <c r="F43" s="109">
        <v>0.6290684481258554</v>
      </c>
      <c r="G43" s="109">
        <v>0.0</v>
      </c>
      <c r="H43" s="109">
        <v>0.09388736263736264</v>
      </c>
      <c r="I43" s="109">
        <v>0.09240414757656137</v>
      </c>
      <c r="J43" s="109">
        <v>0.5120429778999899</v>
      </c>
      <c r="K43" s="109">
        <v>0.4490380210719194</v>
      </c>
      <c r="L43" s="109">
        <v>0.3471230238343632</v>
      </c>
      <c r="M43" s="109">
        <v>0.4507736088193797</v>
      </c>
      <c r="N43" s="109">
        <v>0.4709016393442623</v>
      </c>
      <c r="O43" s="109">
        <v>0.5972169512966476</v>
      </c>
      <c r="P43" s="109">
        <v>0.6036585365853658</v>
      </c>
      <c r="Q43" s="109">
        <v>0.751816344955075</v>
      </c>
      <c r="R43" s="109">
        <v>0.6372473662793326</v>
      </c>
      <c r="S43" s="109">
        <v>0.5603770805715127</v>
      </c>
      <c r="T43" s="109">
        <v>0.189802390827031</v>
      </c>
      <c r="U43" s="109">
        <v>0.1858684738955823</v>
      </c>
      <c r="V43" s="109">
        <v>0.2849141541038526</v>
      </c>
      <c r="W43" s="109">
        <v>0.3001393219664301</v>
      </c>
      <c r="X43" s="109">
        <v>0.7107503991484833</v>
      </c>
      <c r="Y43" s="109">
        <v>0.5581854043392505</v>
      </c>
      <c r="Z43" s="109">
        <v>0.5928840377374456</v>
      </c>
      <c r="AA43" s="109">
        <v>0.5551045085506996</v>
      </c>
      <c r="AB43" s="109">
        <v>0.5929203539823009</v>
      </c>
      <c r="AC43" s="109">
        <v>0.6438264923819832</v>
      </c>
    </row>
    <row r="44">
      <c r="A44" s="128">
        <f t="shared" si="1"/>
        <v>0.4326398703</v>
      </c>
      <c r="B44" s="82">
        <v>42.0</v>
      </c>
      <c r="C44" s="82">
        <v>10.0</v>
      </c>
      <c r="D44" s="81">
        <v>12.0</v>
      </c>
      <c r="E44" s="106">
        <v>0.0672782874617737</v>
      </c>
      <c r="F44" s="107">
        <v>0.6240619101163613</v>
      </c>
      <c r="G44" s="107">
        <v>0.0</v>
      </c>
      <c r="H44" s="107">
        <v>0.1440247252747253</v>
      </c>
      <c r="I44" s="107">
        <v>0.1043646009163251</v>
      </c>
      <c r="J44" s="107">
        <v>0.5194520826968123</v>
      </c>
      <c r="K44" s="107">
        <v>0.4572148419606047</v>
      </c>
      <c r="L44" s="107">
        <v>0.3101677232966857</v>
      </c>
      <c r="M44" s="107">
        <v>0.4340100915895449</v>
      </c>
      <c r="N44" s="107">
        <v>0.5001024590163935</v>
      </c>
      <c r="O44" s="107">
        <v>0.6045540796963947</v>
      </c>
      <c r="P44" s="107">
        <v>0.5980553724456164</v>
      </c>
      <c r="Q44" s="107">
        <v>0.7348781221787541</v>
      </c>
      <c r="R44" s="107">
        <v>0.614052538771081</v>
      </c>
      <c r="S44" s="107">
        <v>0.5531006039181028</v>
      </c>
      <c r="T44" s="107">
        <v>0.1004309994307555</v>
      </c>
      <c r="U44" s="107">
        <v>0.196285140562249</v>
      </c>
      <c r="V44" s="107">
        <v>0.3129187604690117</v>
      </c>
      <c r="W44" s="107">
        <v>0.2425529091753466</v>
      </c>
      <c r="X44" s="107">
        <v>0.7312400212879191</v>
      </c>
      <c r="Y44" s="107">
        <v>0.5798816568047337</v>
      </c>
      <c r="Z44" s="107">
        <v>0.5911917756060414</v>
      </c>
      <c r="AA44" s="107">
        <v>0.554672655035412</v>
      </c>
      <c r="AB44" s="107">
        <v>0.6040896984277</v>
      </c>
      <c r="AC44" s="107">
        <v>0.6374157022729164</v>
      </c>
    </row>
    <row r="45">
      <c r="A45" s="127">
        <f t="shared" si="1"/>
        <v>0.4314370942</v>
      </c>
      <c r="B45" s="76">
        <v>43.0</v>
      </c>
      <c r="C45" s="85">
        <v>10.0</v>
      </c>
      <c r="D45" s="75">
        <v>13.0</v>
      </c>
      <c r="E45" s="108">
        <v>0.0</v>
      </c>
      <c r="F45" s="109">
        <v>0.6231359041024102</v>
      </c>
      <c r="G45" s="109">
        <v>0.0</v>
      </c>
      <c r="H45" s="109">
        <v>0.1588598901098901</v>
      </c>
      <c r="I45" s="109">
        <v>0.09669640704123462</v>
      </c>
      <c r="J45" s="109">
        <v>0.5154038089418475</v>
      </c>
      <c r="K45" s="109">
        <v>0.4496793403573064</v>
      </c>
      <c r="L45" s="109">
        <v>0.3320359521707728</v>
      </c>
      <c r="M45" s="109">
        <v>0.4420211875553005</v>
      </c>
      <c r="N45" s="109">
        <v>0.5050204918032787</v>
      </c>
      <c r="O45" s="109">
        <v>0.6072106261859582</v>
      </c>
      <c r="P45" s="109">
        <v>0.5995385629531971</v>
      </c>
      <c r="Q45" s="109">
        <v>0.7295043205365204</v>
      </c>
      <c r="R45" s="109">
        <v>0.6126961161097798</v>
      </c>
      <c r="S45" s="109">
        <v>0.5628516718220651</v>
      </c>
      <c r="T45" s="109">
        <v>0.1196226721964707</v>
      </c>
      <c r="U45" s="109">
        <v>0.183546686746988</v>
      </c>
      <c r="V45" s="109">
        <v>0.2988379396984925</v>
      </c>
      <c r="W45" s="109">
        <v>0.2937039739932329</v>
      </c>
      <c r="X45" s="109">
        <v>0.7099521021820117</v>
      </c>
      <c r="Y45" s="109">
        <v>0.5877712031558185</v>
      </c>
      <c r="Z45" s="109">
        <v>0.5891187544950713</v>
      </c>
      <c r="AA45" s="109">
        <v>0.5536793919502505</v>
      </c>
      <c r="AB45" s="109">
        <v>0.5856173210756938</v>
      </c>
      <c r="AC45" s="109">
        <v>0.629423028890184</v>
      </c>
    </row>
    <row r="46">
      <c r="A46" s="128">
        <f t="shared" si="1"/>
        <v>0.1239495875</v>
      </c>
      <c r="B46" s="82">
        <v>44.0</v>
      </c>
      <c r="C46" s="82">
        <v>10.0</v>
      </c>
      <c r="D46" s="81">
        <v>14.0</v>
      </c>
      <c r="E46" s="106">
        <v>0.0</v>
      </c>
      <c r="F46" s="107">
        <v>0.3089858198969183</v>
      </c>
      <c r="G46" s="107">
        <v>0.0</v>
      </c>
      <c r="H46" s="107">
        <v>0.0</v>
      </c>
      <c r="I46" s="107">
        <v>0.0</v>
      </c>
      <c r="J46" s="107">
        <v>0.2339851308687239</v>
      </c>
      <c r="K46" s="107">
        <v>0.185707741639945</v>
      </c>
      <c r="L46" s="107">
        <v>0.0</v>
      </c>
      <c r="M46" s="107">
        <v>0.0</v>
      </c>
      <c r="N46" s="107">
        <v>0.05471311475409836</v>
      </c>
      <c r="O46" s="107">
        <v>0.0</v>
      </c>
      <c r="P46" s="107">
        <v>0.0</v>
      </c>
      <c r="Q46" s="107">
        <v>0.4037659601908775</v>
      </c>
      <c r="R46" s="107">
        <v>0.3124745670751006</v>
      </c>
      <c r="S46" s="107">
        <v>0.07603476211518632</v>
      </c>
      <c r="T46" s="107">
        <v>0.03041392209481987</v>
      </c>
      <c r="U46" s="107">
        <v>0.09676204819277108</v>
      </c>
      <c r="V46" s="107">
        <v>0.0</v>
      </c>
      <c r="W46" s="107">
        <v>0.0</v>
      </c>
      <c r="X46" s="107">
        <v>0.0564129856306546</v>
      </c>
      <c r="Y46" s="107">
        <v>0.0</v>
      </c>
      <c r="Z46" s="107">
        <v>0.2940305453314718</v>
      </c>
      <c r="AA46" s="107">
        <v>0.3261789600967352</v>
      </c>
      <c r="AB46" s="107">
        <v>0.3715095798608128</v>
      </c>
      <c r="AC46" s="107">
        <v>0.347764549163267</v>
      </c>
    </row>
    <row r="47">
      <c r="A47" s="127">
        <f t="shared" si="1"/>
        <v>0.4292925071</v>
      </c>
      <c r="B47" s="76">
        <v>45.0</v>
      </c>
      <c r="C47" s="85">
        <v>10.0</v>
      </c>
      <c r="D47" s="75">
        <v>15.0</v>
      </c>
      <c r="E47" s="108">
        <v>0.05657492354740061</v>
      </c>
      <c r="F47" s="109">
        <v>0.6270841495245315</v>
      </c>
      <c r="G47" s="109">
        <v>0.0</v>
      </c>
      <c r="H47" s="109">
        <v>0.1319368131868132</v>
      </c>
      <c r="I47" s="109">
        <v>0.09023390402700747</v>
      </c>
      <c r="J47" s="109">
        <v>0.5035645177716672</v>
      </c>
      <c r="K47" s="109">
        <v>0.439120476408612</v>
      </c>
      <c r="L47" s="109">
        <v>0.3365299735173742</v>
      </c>
      <c r="M47" s="109">
        <v>0.453762823731975</v>
      </c>
      <c r="N47" s="109">
        <v>0.4817622950819672</v>
      </c>
      <c r="O47" s="109">
        <v>0.5876027830487034</v>
      </c>
      <c r="P47" s="109">
        <v>0.5929466051417271</v>
      </c>
      <c r="Q47" s="109">
        <v>0.758436868578307</v>
      </c>
      <c r="R47" s="109">
        <v>0.6166749559162635</v>
      </c>
      <c r="S47" s="109">
        <v>0.5536014140521431</v>
      </c>
      <c r="T47" s="109">
        <v>0.1245019110352118</v>
      </c>
      <c r="U47" s="109">
        <v>0.1636546184738956</v>
      </c>
      <c r="V47" s="109">
        <v>0.2960113065326633</v>
      </c>
      <c r="W47" s="109">
        <v>0.2700855834936642</v>
      </c>
      <c r="X47" s="109">
        <v>0.6947844598190527</v>
      </c>
      <c r="Y47" s="109">
        <v>0.5677655677655677</v>
      </c>
      <c r="Z47" s="109">
        <v>0.5899225790074882</v>
      </c>
      <c r="AA47" s="109">
        <v>0.5664190706512351</v>
      </c>
      <c r="AB47" s="109">
        <v>0.5901709768880488</v>
      </c>
      <c r="AC47" s="109">
        <v>0.6391640995753892</v>
      </c>
    </row>
    <row r="48">
      <c r="A48" s="128">
        <f t="shared" si="1"/>
        <v>0.513733907</v>
      </c>
      <c r="B48" s="82">
        <v>46.0</v>
      </c>
      <c r="C48" s="82">
        <v>10.0</v>
      </c>
      <c r="D48" s="81">
        <v>16.0</v>
      </c>
      <c r="E48" s="106">
        <v>0.1551987767584098</v>
      </c>
      <c r="F48" s="107">
        <v>0.6645670413090266</v>
      </c>
      <c r="G48" s="107">
        <v>0.0</v>
      </c>
      <c r="H48" s="107">
        <v>0.3418269230769231</v>
      </c>
      <c r="I48" s="107">
        <v>0.3924282613937786</v>
      </c>
      <c r="J48" s="107">
        <v>0.5818566045422141</v>
      </c>
      <c r="K48" s="107">
        <v>0.4964269354099863</v>
      </c>
      <c r="L48" s="107">
        <v>0.3112109782521467</v>
      </c>
      <c r="M48" s="107">
        <v>0.442069014993902</v>
      </c>
      <c r="N48" s="107">
        <v>0.5130122950819672</v>
      </c>
      <c r="O48" s="107">
        <v>0.5919038583175206</v>
      </c>
      <c r="P48" s="107">
        <v>0.5161502966381015</v>
      </c>
      <c r="Q48" s="107">
        <v>0.835991573879025</v>
      </c>
      <c r="R48" s="107">
        <v>0.75272414884478</v>
      </c>
      <c r="S48" s="107">
        <v>0.664309913094712</v>
      </c>
      <c r="T48" s="107">
        <v>0.1603643164999593</v>
      </c>
      <c r="U48" s="107">
        <v>0.2882153614457831</v>
      </c>
      <c r="V48" s="107">
        <v>0.4887981574539363</v>
      </c>
      <c r="W48" s="107">
        <v>0.4640084920055729</v>
      </c>
      <c r="X48" s="107">
        <v>0.685737094199042</v>
      </c>
      <c r="Y48" s="107">
        <v>0.5322626091856861</v>
      </c>
      <c r="Z48" s="107">
        <v>0.7122308245547235</v>
      </c>
      <c r="AA48" s="107">
        <v>0.722490931076179</v>
      </c>
      <c r="AB48" s="107">
        <v>0.8026462754532177</v>
      </c>
      <c r="AC48" s="107">
        <v>0.7269169927566398</v>
      </c>
    </row>
    <row r="49">
      <c r="A49" s="127">
        <f t="shared" si="1"/>
        <v>0.1158643352</v>
      </c>
      <c r="B49" s="76">
        <v>47.0</v>
      </c>
      <c r="C49" s="85">
        <v>10.0</v>
      </c>
      <c r="D49" s="75">
        <v>17.0</v>
      </c>
      <c r="E49" s="108">
        <v>0.0</v>
      </c>
      <c r="F49" s="109">
        <v>0.3021272698595218</v>
      </c>
      <c r="G49" s="109">
        <v>0.0</v>
      </c>
      <c r="H49" s="109">
        <v>0.0</v>
      </c>
      <c r="I49" s="109">
        <v>0.0</v>
      </c>
      <c r="J49" s="109">
        <v>0.2209746410021387</v>
      </c>
      <c r="K49" s="109">
        <v>0.1797755382501145</v>
      </c>
      <c r="L49" s="109">
        <v>0.0</v>
      </c>
      <c r="M49" s="109">
        <v>0.0</v>
      </c>
      <c r="N49" s="109">
        <v>0.06147540983606557</v>
      </c>
      <c r="O49" s="109">
        <v>0.0</v>
      </c>
      <c r="P49" s="109">
        <v>0.0</v>
      </c>
      <c r="Q49" s="109">
        <v>0.3992949572245389</v>
      </c>
      <c r="R49" s="109">
        <v>0.3155491251073835</v>
      </c>
      <c r="S49" s="109">
        <v>0.07055531006039181</v>
      </c>
      <c r="T49" s="109">
        <v>0.01634545010978287</v>
      </c>
      <c r="U49" s="109">
        <v>0.07555220883534136</v>
      </c>
      <c r="V49" s="109">
        <v>0.0</v>
      </c>
      <c r="W49" s="109">
        <v>0.0</v>
      </c>
      <c r="X49" s="109">
        <v>0.0194252261841405</v>
      </c>
      <c r="Y49" s="109">
        <v>0.0</v>
      </c>
      <c r="Z49" s="109">
        <v>0.2535431738376274</v>
      </c>
      <c r="AA49" s="109">
        <v>0.3049317671445845</v>
      </c>
      <c r="AB49" s="109">
        <v>0.3498582352435776</v>
      </c>
      <c r="AC49" s="109">
        <v>0.3272000666056115</v>
      </c>
    </row>
    <row r="50">
      <c r="A50" s="128">
        <f t="shared" si="1"/>
        <v>0.179307277</v>
      </c>
      <c r="B50" s="82">
        <v>48.0</v>
      </c>
      <c r="C50" s="82">
        <v>10.0</v>
      </c>
      <c r="D50" s="81">
        <v>18.0</v>
      </c>
      <c r="E50" s="106">
        <v>0.05657492354740061</v>
      </c>
      <c r="F50" s="107">
        <v>0.3423373002345543</v>
      </c>
      <c r="G50" s="107">
        <v>0.0</v>
      </c>
      <c r="H50" s="107">
        <v>0.0</v>
      </c>
      <c r="I50" s="107">
        <v>0.0</v>
      </c>
      <c r="J50" s="107">
        <v>0.3035441490986862</v>
      </c>
      <c r="K50" s="107">
        <v>0.2353412734768667</v>
      </c>
      <c r="L50" s="107">
        <v>0.0</v>
      </c>
      <c r="M50" s="107">
        <v>0.0</v>
      </c>
      <c r="N50" s="107">
        <v>0.319672131147541</v>
      </c>
      <c r="O50" s="107">
        <v>0.05135989879822897</v>
      </c>
      <c r="P50" s="107">
        <v>0.00972313777191826</v>
      </c>
      <c r="Q50" s="107">
        <v>0.6176862559649198</v>
      </c>
      <c r="R50" s="107">
        <v>0.5149432563186689</v>
      </c>
      <c r="S50" s="107">
        <v>0.205921343349536</v>
      </c>
      <c r="T50" s="107">
        <v>0.03594372611205985</v>
      </c>
      <c r="U50" s="107">
        <v>0.1304593373493976</v>
      </c>
      <c r="V50" s="107">
        <v>0.0</v>
      </c>
      <c r="W50" s="107">
        <v>0.0</v>
      </c>
      <c r="X50" s="107">
        <v>0.03539116551357105</v>
      </c>
      <c r="Y50" s="107">
        <v>0.0</v>
      </c>
      <c r="Z50" s="107">
        <v>0.3251258619960232</v>
      </c>
      <c r="AA50" s="107">
        <v>0.3571860424943859</v>
      </c>
      <c r="AB50" s="107">
        <v>0.4516711057651001</v>
      </c>
      <c r="AC50" s="107">
        <v>0.4898010157355757</v>
      </c>
    </row>
    <row r="51">
      <c r="A51" s="127">
        <f t="shared" si="1"/>
        <v>0.1780111377</v>
      </c>
      <c r="B51" s="76">
        <v>49.0</v>
      </c>
      <c r="C51" s="85">
        <v>10.0</v>
      </c>
      <c r="D51" s="75">
        <v>19.0</v>
      </c>
      <c r="E51" s="108">
        <v>0.0</v>
      </c>
      <c r="F51" s="109">
        <v>0.3402156271146772</v>
      </c>
      <c r="G51" s="109">
        <v>0.0</v>
      </c>
      <c r="H51" s="109">
        <v>0.0</v>
      </c>
      <c r="I51" s="109">
        <v>0.0</v>
      </c>
      <c r="J51" s="109">
        <v>0.3100112027701395</v>
      </c>
      <c r="K51" s="109">
        <v>0.2297068254695373</v>
      </c>
      <c r="L51" s="109">
        <v>0.0</v>
      </c>
      <c r="M51" s="109">
        <v>0.0</v>
      </c>
      <c r="N51" s="109">
        <v>0.3362704918032787</v>
      </c>
      <c r="O51" s="109">
        <v>0.0523719165085389</v>
      </c>
      <c r="P51" s="109">
        <v>0.006097560975609756</v>
      </c>
      <c r="Q51" s="109">
        <v>0.5921929409741628</v>
      </c>
      <c r="R51" s="109">
        <v>0.5229913641090563</v>
      </c>
      <c r="S51" s="109">
        <v>0.2077183679481514</v>
      </c>
      <c r="T51" s="109">
        <v>0.02537204196145401</v>
      </c>
      <c r="U51" s="109">
        <v>0.1437625502008032</v>
      </c>
      <c r="V51" s="109">
        <v>0.0</v>
      </c>
      <c r="W51" s="109">
        <v>0.0</v>
      </c>
      <c r="X51" s="109">
        <v>0.04656732304417243</v>
      </c>
      <c r="Y51" s="109">
        <v>0.03043110735418428</v>
      </c>
      <c r="Z51" s="109">
        <v>0.3256335406354444</v>
      </c>
      <c r="AA51" s="109">
        <v>0.3400846432889963</v>
      </c>
      <c r="AB51" s="109">
        <v>0.445055417132056</v>
      </c>
      <c r="AC51" s="109">
        <v>0.4957955207726251</v>
      </c>
    </row>
    <row r="52">
      <c r="A52" s="128">
        <f t="shared" si="1"/>
        <v>0.6786535933</v>
      </c>
      <c r="B52" s="82">
        <v>50.0</v>
      </c>
      <c r="C52" s="82">
        <v>11.0</v>
      </c>
      <c r="D52" s="81">
        <v>0.0</v>
      </c>
      <c r="E52" s="106">
        <v>0.0</v>
      </c>
      <c r="F52" s="107">
        <v>0.8635769271864172</v>
      </c>
      <c r="G52" s="107">
        <v>0.0</v>
      </c>
      <c r="H52" s="107">
        <v>0.50625</v>
      </c>
      <c r="I52" s="107">
        <v>0.5458885941644562</v>
      </c>
      <c r="J52" s="107">
        <v>0.5399480598838986</v>
      </c>
      <c r="K52" s="107">
        <v>0.5922583600549702</v>
      </c>
      <c r="L52" s="107">
        <v>0.8511756680844234</v>
      </c>
      <c r="M52" s="107">
        <v>0.8989406222349762</v>
      </c>
      <c r="N52" s="107">
        <v>0.5556352459016394</v>
      </c>
      <c r="O52" s="107">
        <v>0.8574320050600885</v>
      </c>
      <c r="P52" s="107">
        <v>0.7905405405405406</v>
      </c>
      <c r="Q52" s="107">
        <v>0.8355616697476462</v>
      </c>
      <c r="R52" s="107">
        <v>0.816069087127549</v>
      </c>
      <c r="S52" s="107">
        <v>0.8881131241714538</v>
      </c>
      <c r="T52" s="107">
        <v>0.6991136049442953</v>
      </c>
      <c r="U52" s="107">
        <v>0.6111320281124498</v>
      </c>
      <c r="V52" s="107">
        <v>0.761358877721943</v>
      </c>
      <c r="W52" s="107">
        <v>0.8059444039010151</v>
      </c>
      <c r="X52" s="107">
        <v>0.7389568919638105</v>
      </c>
      <c r="Y52" s="107">
        <v>0.6170752324598479</v>
      </c>
      <c r="Z52" s="107">
        <v>0.7928248085628464</v>
      </c>
      <c r="AA52" s="107">
        <v>0.7595871480393851</v>
      </c>
      <c r="AB52" s="107">
        <v>0.7863218489560959</v>
      </c>
      <c r="AC52" s="107">
        <v>0.8526350845058697</v>
      </c>
    </row>
    <row r="53">
      <c r="A53" s="127">
        <f t="shared" si="1"/>
        <v>0.4106340676</v>
      </c>
      <c r="B53" s="76">
        <v>51.0</v>
      </c>
      <c r="C53" s="85">
        <v>11.0</v>
      </c>
      <c r="D53" s="75">
        <v>1.0</v>
      </c>
      <c r="E53" s="108">
        <v>0.0</v>
      </c>
      <c r="F53" s="109">
        <v>0.6152750288740886</v>
      </c>
      <c r="G53" s="109">
        <v>0.0</v>
      </c>
      <c r="H53" s="109">
        <v>0.2013049450549451</v>
      </c>
      <c r="I53" s="109">
        <v>0.2229081263564022</v>
      </c>
      <c r="J53" s="109">
        <v>0.3268917405031062</v>
      </c>
      <c r="K53" s="109">
        <v>0.2826156665139716</v>
      </c>
      <c r="L53" s="109">
        <v>0.6791188508145414</v>
      </c>
      <c r="M53" s="109">
        <v>0.5877035655355477</v>
      </c>
      <c r="N53" s="109">
        <v>0.4068647540983606</v>
      </c>
      <c r="O53" s="109">
        <v>0.6853889943074004</v>
      </c>
      <c r="P53" s="109">
        <v>0.4004614370468029</v>
      </c>
      <c r="Q53" s="109">
        <v>0.6894802459051631</v>
      </c>
      <c r="R53" s="109">
        <v>0.6344893068680201</v>
      </c>
      <c r="S53" s="109">
        <v>0.4796582707320666</v>
      </c>
      <c r="T53" s="109">
        <v>0.3104822314385622</v>
      </c>
      <c r="U53" s="109">
        <v>0.4734563253012048</v>
      </c>
      <c r="V53" s="109">
        <v>0.2449225293132328</v>
      </c>
      <c r="W53" s="109">
        <v>0.3320506866582631</v>
      </c>
      <c r="X53" s="109">
        <v>0.339542309739223</v>
      </c>
      <c r="Y53" s="109">
        <v>0.2578191039729501</v>
      </c>
      <c r="Z53" s="109">
        <v>0.5692346744510725</v>
      </c>
      <c r="AA53" s="109">
        <v>0.5205994126792192</v>
      </c>
      <c r="AB53" s="109">
        <v>0.430277515250451</v>
      </c>
      <c r="AC53" s="109">
        <v>0.5753059695279328</v>
      </c>
    </row>
    <row r="54">
      <c r="A54" s="128">
        <f t="shared" si="1"/>
        <v>0.4651327909</v>
      </c>
      <c r="B54" s="82">
        <v>52.0</v>
      </c>
      <c r="C54" s="82">
        <v>12.0</v>
      </c>
      <c r="D54" s="81">
        <v>0.0</v>
      </c>
      <c r="E54" s="106">
        <v>0.0</v>
      </c>
      <c r="F54" s="107">
        <v>0.6232681906758317</v>
      </c>
      <c r="G54" s="107">
        <v>0.0</v>
      </c>
      <c r="H54" s="107">
        <v>0.287293956043956</v>
      </c>
      <c r="I54" s="107">
        <v>0.4829033035929587</v>
      </c>
      <c r="J54" s="107">
        <v>0.3288522252775232</v>
      </c>
      <c r="K54" s="107">
        <v>0.3201557489693083</v>
      </c>
      <c r="L54" s="107">
        <v>0.6202953214027767</v>
      </c>
      <c r="M54" s="107">
        <v>0.5830643039911998</v>
      </c>
      <c r="N54" s="107">
        <v>0.5953893442622951</v>
      </c>
      <c r="O54" s="107">
        <v>0.5593927893738141</v>
      </c>
      <c r="P54" s="107">
        <v>0.3872775214238629</v>
      </c>
      <c r="Q54" s="107">
        <v>0.7308370233437943</v>
      </c>
      <c r="R54" s="107">
        <v>0.72048650359452</v>
      </c>
      <c r="S54" s="107">
        <v>0.6247164530858742</v>
      </c>
      <c r="T54" s="107">
        <v>0.3330080507440839</v>
      </c>
      <c r="U54" s="107">
        <v>0.3151355421686747</v>
      </c>
      <c r="V54" s="107">
        <v>0.3044388609715243</v>
      </c>
      <c r="W54" s="107">
        <v>0.4240031845020898</v>
      </c>
      <c r="X54" s="107">
        <v>0.6538052155401809</v>
      </c>
      <c r="Y54" s="107">
        <v>0.4561848408002254</v>
      </c>
      <c r="Z54" s="107">
        <v>0.6172103058763803</v>
      </c>
      <c r="AA54" s="107">
        <v>0.6560286750734151</v>
      </c>
      <c r="AB54" s="107">
        <v>0.537417303892087</v>
      </c>
      <c r="AC54" s="107">
        <v>0.4671551078178336</v>
      </c>
    </row>
    <row r="55">
      <c r="A55" s="127">
        <f t="shared" si="1"/>
        <v>0.4571594349</v>
      </c>
      <c r="B55" s="76">
        <v>53.0</v>
      </c>
      <c r="C55" s="85">
        <v>12.0</v>
      </c>
      <c r="D55" s="75">
        <v>1.0</v>
      </c>
      <c r="E55" s="108">
        <v>0.0</v>
      </c>
      <c r="F55" s="109">
        <v>0.6189078216980508</v>
      </c>
      <c r="G55" s="109">
        <v>0.0</v>
      </c>
      <c r="H55" s="109">
        <v>0.1936813186813187</v>
      </c>
      <c r="I55" s="109">
        <v>0.4751868820834338</v>
      </c>
      <c r="J55" s="109">
        <v>0.33315510744475</v>
      </c>
      <c r="K55" s="109">
        <v>0.333508932661475</v>
      </c>
      <c r="L55" s="109">
        <v>0.6067731321723778</v>
      </c>
      <c r="M55" s="109">
        <v>0.5712509266566229</v>
      </c>
      <c r="N55" s="109">
        <v>0.5776639344262295</v>
      </c>
      <c r="O55" s="109">
        <v>0.5434535104364326</v>
      </c>
      <c r="P55" s="109">
        <v>0.3770599868160844</v>
      </c>
      <c r="Q55" s="109">
        <v>0.7690984910364989</v>
      </c>
      <c r="R55" s="109">
        <v>0.7177284441832075</v>
      </c>
      <c r="S55" s="109">
        <v>0.6372072470172337</v>
      </c>
      <c r="T55" s="109">
        <v>0.3276408880214686</v>
      </c>
      <c r="U55" s="109">
        <v>0.274347389558233</v>
      </c>
      <c r="V55" s="109">
        <v>0.3104585427135678</v>
      </c>
      <c r="W55" s="109">
        <v>0.4498772639819545</v>
      </c>
      <c r="X55" s="109">
        <v>0.6210750399148484</v>
      </c>
      <c r="Y55" s="109">
        <v>0.4173006480698788</v>
      </c>
      <c r="Z55" s="109">
        <v>0.6162795617041079</v>
      </c>
      <c r="AA55" s="109">
        <v>0.6545603731214372</v>
      </c>
      <c r="AB55" s="109">
        <v>0.5276226479938139</v>
      </c>
      <c r="AC55" s="109">
        <v>0.4751477812005662</v>
      </c>
    </row>
    <row r="56">
      <c r="A56" s="128">
        <f t="shared" si="1"/>
        <v>0.7658634495</v>
      </c>
      <c r="B56" s="82">
        <v>54.0</v>
      </c>
      <c r="C56" s="82">
        <v>12.0</v>
      </c>
      <c r="D56" s="81">
        <v>2.0</v>
      </c>
      <c r="E56" s="106">
        <v>0.0</v>
      </c>
      <c r="F56" s="107">
        <v>0.9018891540273629</v>
      </c>
      <c r="G56" s="107">
        <v>0.0</v>
      </c>
      <c r="H56" s="107">
        <v>0.8116071428571429</v>
      </c>
      <c r="I56" s="107">
        <v>0.8578249336870026</v>
      </c>
      <c r="J56" s="107">
        <v>0.6379468377635197</v>
      </c>
      <c r="K56" s="107">
        <v>0.6704764086120019</v>
      </c>
      <c r="L56" s="107">
        <v>0.9221972554369633</v>
      </c>
      <c r="M56" s="107">
        <v>0.9251739723079131</v>
      </c>
      <c r="N56" s="107">
        <v>0.8050204918032787</v>
      </c>
      <c r="O56" s="107">
        <v>0.8769133459835547</v>
      </c>
      <c r="P56" s="107">
        <v>0.8614040870138431</v>
      </c>
      <c r="Q56" s="107">
        <v>0.8788100253643437</v>
      </c>
      <c r="R56" s="107">
        <v>0.8449156757245557</v>
      </c>
      <c r="S56" s="107">
        <v>0.8758580055972898</v>
      </c>
      <c r="T56" s="107">
        <v>0.7405871350735952</v>
      </c>
      <c r="U56" s="107">
        <v>0.7237700803212851</v>
      </c>
      <c r="V56" s="107">
        <v>0.9059882747068677</v>
      </c>
      <c r="W56" s="107">
        <v>0.937437802693558</v>
      </c>
      <c r="X56" s="107">
        <v>0.8453964874933475</v>
      </c>
      <c r="Y56" s="107">
        <v>0.6796280642434489</v>
      </c>
      <c r="Z56" s="107">
        <v>0.8982950459026103</v>
      </c>
      <c r="AA56" s="107">
        <v>0.8791242010709968</v>
      </c>
      <c r="AB56" s="107">
        <v>0.8230947675917175</v>
      </c>
      <c r="AC56" s="107">
        <v>0.8432270418782782</v>
      </c>
    </row>
    <row r="57">
      <c r="A57" s="127">
        <f t="shared" si="1"/>
        <v>0.7589602693</v>
      </c>
      <c r="B57" s="76">
        <v>55.0</v>
      </c>
      <c r="C57" s="85">
        <v>12.0</v>
      </c>
      <c r="D57" s="75">
        <v>3.0</v>
      </c>
      <c r="E57" s="108">
        <v>0.0</v>
      </c>
      <c r="F57" s="109">
        <v>0.897325267244318</v>
      </c>
      <c r="G57" s="109">
        <v>0.0</v>
      </c>
      <c r="H57" s="109">
        <v>0.7165521978021978</v>
      </c>
      <c r="I57" s="109">
        <v>0.8203520617313721</v>
      </c>
      <c r="J57" s="109">
        <v>0.6490732253793665</v>
      </c>
      <c r="K57" s="109">
        <v>0.6895327530920752</v>
      </c>
      <c r="L57" s="109">
        <v>0.9018136586148784</v>
      </c>
      <c r="M57" s="109">
        <v>0.9195542482722338</v>
      </c>
      <c r="N57" s="109">
        <v>0.8051229508196721</v>
      </c>
      <c r="O57" s="109">
        <v>0.8724857685009487</v>
      </c>
      <c r="P57" s="109">
        <v>0.8421226104152933</v>
      </c>
      <c r="Q57" s="109">
        <v>0.8855165298138515</v>
      </c>
      <c r="R57" s="109">
        <v>0.8497987973052403</v>
      </c>
      <c r="S57" s="109">
        <v>0.876623950508175</v>
      </c>
      <c r="T57" s="109">
        <v>0.7505082540457022</v>
      </c>
      <c r="U57" s="109">
        <v>0.7279116465863453</v>
      </c>
      <c r="V57" s="109">
        <v>0.8938965661641541</v>
      </c>
      <c r="W57" s="109">
        <v>0.928149671598222</v>
      </c>
      <c r="X57" s="109">
        <v>0.8251729643427355</v>
      </c>
      <c r="Y57" s="109">
        <v>0.6689208227669766</v>
      </c>
      <c r="Z57" s="109">
        <v>0.9025680077844058</v>
      </c>
      <c r="AA57" s="109">
        <v>0.8876749006736915</v>
      </c>
      <c r="AB57" s="109">
        <v>0.8232666036601083</v>
      </c>
      <c r="AC57" s="109">
        <v>0.8400632753309466</v>
      </c>
    </row>
    <row r="58">
      <c r="A58" s="128">
        <f t="shared" si="1"/>
        <v>0.5992897337</v>
      </c>
      <c r="B58" s="82">
        <v>56.0</v>
      </c>
      <c r="C58" s="82">
        <v>13.0</v>
      </c>
      <c r="D58" s="81">
        <v>0.0</v>
      </c>
      <c r="E58" s="106">
        <v>0.0</v>
      </c>
      <c r="F58" s="107">
        <v>0.8410068025826409</v>
      </c>
      <c r="G58" s="107">
        <v>0.0</v>
      </c>
      <c r="H58" s="107">
        <v>0.1175137362637363</v>
      </c>
      <c r="I58" s="107">
        <v>0.2355919942126839</v>
      </c>
      <c r="J58" s="107">
        <v>0.3625878399022304</v>
      </c>
      <c r="K58" s="107">
        <v>0.4252404947320201</v>
      </c>
      <c r="L58" s="107">
        <v>0.1904742797528288</v>
      </c>
      <c r="M58" s="107">
        <v>0.6697993638950666</v>
      </c>
      <c r="N58" s="107">
        <v>0.4949795081967213</v>
      </c>
      <c r="O58" s="107">
        <v>0.8106261859582543</v>
      </c>
      <c r="P58" s="107">
        <v>0.7879037574159525</v>
      </c>
      <c r="Q58" s="107">
        <v>0.7275697519453161</v>
      </c>
      <c r="R58" s="107">
        <v>0.7730252746755889</v>
      </c>
      <c r="S58" s="107">
        <v>0.8431875092060687</v>
      </c>
      <c r="T58" s="107">
        <v>0.8225583475644466</v>
      </c>
      <c r="U58" s="107">
        <v>0.7845758032128514</v>
      </c>
      <c r="V58" s="107">
        <v>0.6216499162479062</v>
      </c>
      <c r="W58" s="107">
        <v>0.8618058780601074</v>
      </c>
      <c r="X58" s="107">
        <v>0.7631718999467803</v>
      </c>
      <c r="Y58" s="107">
        <v>0.7954353338968724</v>
      </c>
      <c r="Z58" s="107">
        <v>0.7885518466810509</v>
      </c>
      <c r="AA58" s="107">
        <v>0.7727154949041285</v>
      </c>
      <c r="AB58" s="107">
        <v>0.6900077326230776</v>
      </c>
      <c r="AC58" s="107">
        <v>0.8022645907917743</v>
      </c>
    </row>
    <row r="59">
      <c r="A59" s="127">
        <f t="shared" si="1"/>
        <v>0.5925606109</v>
      </c>
      <c r="B59" s="76">
        <v>57.0</v>
      </c>
      <c r="C59" s="85">
        <v>13.0</v>
      </c>
      <c r="D59" s="75">
        <v>1.0</v>
      </c>
      <c r="E59" s="108">
        <v>0.0</v>
      </c>
      <c r="F59" s="109">
        <v>0.8603409940827198</v>
      </c>
      <c r="G59" s="109">
        <v>0.03971119133574007</v>
      </c>
      <c r="H59" s="109">
        <v>0.4065934065934066</v>
      </c>
      <c r="I59" s="109">
        <v>0.5458885941644562</v>
      </c>
      <c r="J59" s="109">
        <v>0.5523984112435075</v>
      </c>
      <c r="K59" s="109">
        <v>0.5891433806688045</v>
      </c>
      <c r="L59" s="109">
        <v>0.7005055774014927</v>
      </c>
      <c r="M59" s="109">
        <v>0.8821771050051415</v>
      </c>
      <c r="N59" s="109">
        <v>0.2929303278688525</v>
      </c>
      <c r="O59" s="109">
        <v>0.7760910815939279</v>
      </c>
      <c r="P59" s="109">
        <v>0.781641397495056</v>
      </c>
      <c r="Q59" s="109">
        <v>0.6582262155539315</v>
      </c>
      <c r="R59" s="109">
        <v>0.6868020075055388</v>
      </c>
      <c r="S59" s="109">
        <v>0.8635145087641773</v>
      </c>
      <c r="T59" s="109">
        <v>0.0</v>
      </c>
      <c r="U59" s="109">
        <v>0.0</v>
      </c>
      <c r="V59" s="109">
        <v>0.895676298157454</v>
      </c>
      <c r="W59" s="109">
        <v>0.9138194121939892</v>
      </c>
      <c r="X59" s="109">
        <v>0.7759446514103246</v>
      </c>
      <c r="Y59" s="109">
        <v>0.8033248802479571</v>
      </c>
      <c r="Z59" s="109">
        <v>0.6840123535135593</v>
      </c>
      <c r="AA59" s="109">
        <v>0.680126101226464</v>
      </c>
      <c r="AB59" s="109">
        <v>0.7028095197181888</v>
      </c>
      <c r="AC59" s="109">
        <v>0.7223378569644493</v>
      </c>
    </row>
    <row r="60">
      <c r="A60" s="128">
        <f t="shared" si="1"/>
        <v>0.6062891512</v>
      </c>
      <c r="B60" s="82">
        <v>58.0</v>
      </c>
      <c r="C60" s="82">
        <v>13.0</v>
      </c>
      <c r="D60" s="81">
        <v>2.0</v>
      </c>
      <c r="E60" s="106">
        <v>0.0</v>
      </c>
      <c r="F60" s="107">
        <v>0.8449041685534463</v>
      </c>
      <c r="G60" s="107">
        <v>0.03971119133574007</v>
      </c>
      <c r="H60" s="107">
        <v>0.1075549450549451</v>
      </c>
      <c r="I60" s="107">
        <v>0.2791897757414999</v>
      </c>
      <c r="J60" s="107">
        <v>0.3815307057745188</v>
      </c>
      <c r="K60" s="107">
        <v>0.4431287219422813</v>
      </c>
      <c r="L60" s="107">
        <v>0.1935237942380226</v>
      </c>
      <c r="M60" s="107">
        <v>0.6817562235454481</v>
      </c>
      <c r="N60" s="107">
        <v>0.4953893442622951</v>
      </c>
      <c r="O60" s="107">
        <v>0.7768500948766603</v>
      </c>
      <c r="P60" s="107">
        <v>0.78955174686882</v>
      </c>
      <c r="Q60" s="107">
        <v>0.729934224667899</v>
      </c>
      <c r="R60" s="107">
        <v>0.7754668354659312</v>
      </c>
      <c r="S60" s="107">
        <v>0.8598615407276476</v>
      </c>
      <c r="T60" s="107">
        <v>0.8165406196633325</v>
      </c>
      <c r="U60" s="107">
        <v>0.7956199799196787</v>
      </c>
      <c r="V60" s="107">
        <v>0.6435824958123953</v>
      </c>
      <c r="W60" s="107">
        <v>0.8664499436077755</v>
      </c>
      <c r="X60" s="107">
        <v>0.7637040979244278</v>
      </c>
      <c r="Y60" s="107">
        <v>0.8089602704987321</v>
      </c>
      <c r="Z60" s="107">
        <v>0.7925286626898507</v>
      </c>
      <c r="AA60" s="107">
        <v>0.7760407669718431</v>
      </c>
      <c r="AB60" s="107">
        <v>0.6931007818541112</v>
      </c>
      <c r="AC60" s="107">
        <v>0.8023478478061776</v>
      </c>
    </row>
    <row r="61">
      <c r="A61" s="127">
        <f t="shared" si="1"/>
        <v>0.1050090609</v>
      </c>
      <c r="B61" s="76">
        <v>59.0</v>
      </c>
      <c r="C61" s="85">
        <v>13.0</v>
      </c>
      <c r="D61" s="75">
        <v>3.0</v>
      </c>
      <c r="E61" s="108">
        <v>0.0</v>
      </c>
      <c r="F61" s="109">
        <v>0.8631648036307576</v>
      </c>
      <c r="G61" s="109">
        <v>0.0</v>
      </c>
      <c r="H61" s="109">
        <v>0.0</v>
      </c>
      <c r="I61" s="109">
        <v>0.0</v>
      </c>
      <c r="J61" s="109">
        <v>0.0</v>
      </c>
      <c r="K61" s="109">
        <v>0.02240036646816308</v>
      </c>
      <c r="L61" s="109">
        <v>0.01536794799775299</v>
      </c>
      <c r="M61" s="109">
        <v>0.3084869789798407</v>
      </c>
      <c r="N61" s="109">
        <v>0.2511270491803279</v>
      </c>
      <c r="O61" s="109">
        <v>0.7096774193548387</v>
      </c>
      <c r="P61" s="109">
        <v>0.0</v>
      </c>
      <c r="Q61" s="109">
        <v>0.0</v>
      </c>
      <c r="R61" s="109">
        <v>0.0</v>
      </c>
      <c r="S61" s="109">
        <v>0.08852555604654588</v>
      </c>
      <c r="T61" s="109">
        <v>0.0</v>
      </c>
      <c r="U61" s="109">
        <v>0.0</v>
      </c>
      <c r="V61" s="109">
        <v>0.0</v>
      </c>
      <c r="W61" s="109">
        <v>0.0</v>
      </c>
      <c r="X61" s="109">
        <v>0.02660989888238425</v>
      </c>
      <c r="Y61" s="109">
        <v>0.3327697943082559</v>
      </c>
      <c r="Z61" s="109">
        <v>0.003469137369378517</v>
      </c>
      <c r="AA61" s="109">
        <v>0.003627569528415961</v>
      </c>
      <c r="AB61" s="109">
        <v>0.0</v>
      </c>
      <c r="AC61" s="109">
        <v>0.0</v>
      </c>
    </row>
    <row r="62">
      <c r="A62" s="128">
        <f t="shared" si="1"/>
        <v>0.543130842</v>
      </c>
      <c r="B62" s="82">
        <v>60.0</v>
      </c>
      <c r="C62" s="82">
        <v>14.0</v>
      </c>
      <c r="D62" s="81">
        <v>0.0</v>
      </c>
      <c r="E62" s="106">
        <v>0.0</v>
      </c>
      <c r="F62" s="107">
        <v>0.7184229405270094</v>
      </c>
      <c r="G62" s="107">
        <v>0.0</v>
      </c>
      <c r="H62" s="107">
        <v>0.1600961538461538</v>
      </c>
      <c r="I62" s="107">
        <v>0.1327706775982638</v>
      </c>
      <c r="J62" s="107">
        <v>0.4356859150626337</v>
      </c>
      <c r="K62" s="107">
        <v>0.4058405863490609</v>
      </c>
      <c r="L62" s="107">
        <v>0.5926490650830591</v>
      </c>
      <c r="M62" s="107">
        <v>0.6948848554415669</v>
      </c>
      <c r="N62" s="107">
        <v>0.271516393442623</v>
      </c>
      <c r="O62" s="107">
        <v>0.7148640101201771</v>
      </c>
      <c r="P62" s="107">
        <v>0.5797626895187871</v>
      </c>
      <c r="Q62" s="107">
        <v>0.9234340742014531</v>
      </c>
      <c r="R62" s="107">
        <v>0.8843423610797124</v>
      </c>
      <c r="S62" s="107">
        <v>0.6699955810870526</v>
      </c>
      <c r="T62" s="107">
        <v>0.4309994307554688</v>
      </c>
      <c r="U62" s="107">
        <v>0.4201179718875502</v>
      </c>
      <c r="V62" s="107">
        <v>0.6547319932998324</v>
      </c>
      <c r="W62" s="107">
        <v>0.6617129967491541</v>
      </c>
      <c r="X62" s="107">
        <v>0.5761043108036189</v>
      </c>
      <c r="Y62" s="107">
        <v>0.3708086785009862</v>
      </c>
      <c r="Z62" s="107">
        <v>0.8685112323898972</v>
      </c>
      <c r="AA62" s="107">
        <v>0.7693038521333564</v>
      </c>
      <c r="AB62" s="107">
        <v>0.8700060142623937</v>
      </c>
      <c r="AC62" s="107">
        <v>0.7717092665057032</v>
      </c>
    </row>
    <row r="63">
      <c r="A63" s="127">
        <f t="shared" si="1"/>
        <v>0.3061320805</v>
      </c>
      <c r="B63" s="76">
        <v>61.0</v>
      </c>
      <c r="C63" s="85">
        <v>14.0</v>
      </c>
      <c r="D63" s="75">
        <v>1.0</v>
      </c>
      <c r="E63" s="108">
        <v>0.0</v>
      </c>
      <c r="F63" s="109">
        <v>0.3676040357580784</v>
      </c>
      <c r="G63" s="109">
        <v>0.0</v>
      </c>
      <c r="H63" s="109">
        <v>0.0135989010989011</v>
      </c>
      <c r="I63" s="109">
        <v>0.02232939474318785</v>
      </c>
      <c r="J63" s="109">
        <v>0.3125063652103066</v>
      </c>
      <c r="K63" s="109">
        <v>0.228240952817224</v>
      </c>
      <c r="L63" s="109">
        <v>0.2354546184094374</v>
      </c>
      <c r="M63" s="109">
        <v>0.3055695052251476</v>
      </c>
      <c r="N63" s="109">
        <v>0.2228483606557377</v>
      </c>
      <c r="O63" s="109">
        <v>0.6302340290955092</v>
      </c>
      <c r="P63" s="109">
        <v>0.3348714568226763</v>
      </c>
      <c r="Q63" s="109">
        <v>0.6038003525213878</v>
      </c>
      <c r="R63" s="109">
        <v>0.4879052312700637</v>
      </c>
      <c r="S63" s="109">
        <v>0.2504050670201797</v>
      </c>
      <c r="T63" s="109">
        <v>0.2176140522078556</v>
      </c>
      <c r="U63" s="109">
        <v>0.143574297188755</v>
      </c>
      <c r="V63" s="109">
        <v>0.1609087102177554</v>
      </c>
      <c r="W63" s="109">
        <v>0.1742188018310887</v>
      </c>
      <c r="X63" s="109">
        <v>0.4334752527940394</v>
      </c>
      <c r="Y63" s="109">
        <v>0.4451958298112144</v>
      </c>
      <c r="Z63" s="109">
        <v>0.5139400093074418</v>
      </c>
      <c r="AA63" s="109">
        <v>0.4197184315080325</v>
      </c>
      <c r="AB63" s="109">
        <v>0.5480711401323137</v>
      </c>
      <c r="AC63" s="109">
        <v>0.5812172175505786</v>
      </c>
    </row>
    <row r="64">
      <c r="A64" s="128">
        <f t="shared" si="1"/>
        <v>0.3688928218</v>
      </c>
      <c r="B64" s="82">
        <v>62.0</v>
      </c>
      <c r="C64" s="82">
        <v>14.0</v>
      </c>
      <c r="D64" s="81">
        <v>2.0</v>
      </c>
      <c r="E64" s="106">
        <v>0.0</v>
      </c>
      <c r="F64" s="107">
        <v>0.4367950016027027</v>
      </c>
      <c r="G64" s="107">
        <v>0.0</v>
      </c>
      <c r="H64" s="107">
        <v>0.1900412087912088</v>
      </c>
      <c r="I64" s="107">
        <v>0.02122015915119363</v>
      </c>
      <c r="J64" s="107">
        <v>0.3782207964151136</v>
      </c>
      <c r="K64" s="107">
        <v>0.3660100778744846</v>
      </c>
      <c r="L64" s="107">
        <v>0.3185940133215633</v>
      </c>
      <c r="M64" s="107">
        <v>0.355549178563742</v>
      </c>
      <c r="N64" s="107">
        <v>0.2222336065573771</v>
      </c>
      <c r="O64" s="107">
        <v>0.5578747628083491</v>
      </c>
      <c r="P64" s="107">
        <v>0.4144693473961767</v>
      </c>
      <c r="Q64" s="107">
        <v>0.6715102532135334</v>
      </c>
      <c r="R64" s="107">
        <v>0.713975674820274</v>
      </c>
      <c r="S64" s="107">
        <v>0.4872882604212697</v>
      </c>
      <c r="T64" s="107">
        <v>0.1344230300073189</v>
      </c>
      <c r="U64" s="107">
        <v>0.1791541164658635</v>
      </c>
      <c r="V64" s="107">
        <v>0.3311871859296482</v>
      </c>
      <c r="W64" s="107">
        <v>0.1797916804882903</v>
      </c>
      <c r="X64" s="107">
        <v>0.5888770622671634</v>
      </c>
      <c r="Y64" s="107">
        <v>0.315018315018315</v>
      </c>
      <c r="Z64" s="107">
        <v>0.6838008207471338</v>
      </c>
      <c r="AA64" s="107">
        <v>0.5911642770772154</v>
      </c>
      <c r="AB64" s="107">
        <v>0.6139702723601684</v>
      </c>
      <c r="AC64" s="107">
        <v>0.4711514445091999</v>
      </c>
    </row>
    <row r="65">
      <c r="A65" s="127">
        <f t="shared" si="1"/>
        <v>0.2724020484</v>
      </c>
      <c r="B65" s="76">
        <v>63.0</v>
      </c>
      <c r="C65" s="85">
        <v>15.0</v>
      </c>
      <c r="D65" s="75">
        <v>0.0</v>
      </c>
      <c r="E65" s="108">
        <v>0.0</v>
      </c>
      <c r="F65" s="109">
        <v>0.4606981678309581</v>
      </c>
      <c r="G65" s="109">
        <v>0.0</v>
      </c>
      <c r="H65" s="109">
        <v>0.1646291208791209</v>
      </c>
      <c r="I65" s="109">
        <v>0.2333252953942609</v>
      </c>
      <c r="J65" s="109">
        <v>0.1997148385782666</v>
      </c>
      <c r="K65" s="109">
        <v>0.1963124141090243</v>
      </c>
      <c r="L65" s="109">
        <v>0.2229756841344996</v>
      </c>
      <c r="M65" s="109">
        <v>0.2655857665542722</v>
      </c>
      <c r="N65" s="109">
        <v>0.18125</v>
      </c>
      <c r="O65" s="109">
        <v>0.3184060721062619</v>
      </c>
      <c r="P65" s="109">
        <v>0.2981212920237311</v>
      </c>
      <c r="Q65" s="109">
        <v>0.4949056360431624</v>
      </c>
      <c r="R65" s="109">
        <v>0.4241985802776145</v>
      </c>
      <c r="S65" s="109">
        <v>0.3014582412726469</v>
      </c>
      <c r="T65" s="109">
        <v>0.1274294543384565</v>
      </c>
      <c r="U65" s="109">
        <v>0.1468373493975904</v>
      </c>
      <c r="V65" s="109">
        <v>0.3603433835845896</v>
      </c>
      <c r="W65" s="109">
        <v>0.337756252902541</v>
      </c>
      <c r="X65" s="109">
        <v>0.2621075039914849</v>
      </c>
      <c r="Y65" s="109">
        <v>0.2209072978303747</v>
      </c>
      <c r="Z65" s="109">
        <v>0.3603672208825147</v>
      </c>
      <c r="AA65" s="109">
        <v>0.348117118673346</v>
      </c>
      <c r="AB65" s="109">
        <v>0.4623249420053269</v>
      </c>
      <c r="AC65" s="109">
        <v>0.4222795770543668</v>
      </c>
    </row>
    <row r="66">
      <c r="A66" s="128">
        <f t="shared" si="1"/>
        <v>0.3685544026</v>
      </c>
      <c r="B66" s="82">
        <v>64.0</v>
      </c>
      <c r="C66" s="82">
        <v>16.0</v>
      </c>
      <c r="D66" s="81">
        <v>0.0</v>
      </c>
      <c r="E66" s="106">
        <v>0.0</v>
      </c>
      <c r="F66" s="107">
        <v>0.6488910823585679</v>
      </c>
      <c r="G66" s="107">
        <v>0.0</v>
      </c>
      <c r="H66" s="107">
        <v>0.1199862637362637</v>
      </c>
      <c r="I66" s="107">
        <v>0.07234145165179648</v>
      </c>
      <c r="J66" s="107">
        <v>0.367399938893981</v>
      </c>
      <c r="K66" s="107">
        <v>0.3771186440677966</v>
      </c>
      <c r="L66" s="107">
        <v>0.1353823930663671</v>
      </c>
      <c r="M66" s="107">
        <v>0.3491881292297391</v>
      </c>
      <c r="N66" s="107">
        <v>0.1112704918032787</v>
      </c>
      <c r="O66" s="107">
        <v>0.3590132827324478</v>
      </c>
      <c r="P66" s="107">
        <v>0.2096242584047462</v>
      </c>
      <c r="Q66" s="107">
        <v>0.7184127939469498</v>
      </c>
      <c r="R66" s="107">
        <v>0.6840891621829363</v>
      </c>
      <c r="S66" s="107">
        <v>0.4087494476358816</v>
      </c>
      <c r="T66" s="107">
        <v>0.4356347076522729</v>
      </c>
      <c r="U66" s="107">
        <v>0.5258534136546185</v>
      </c>
      <c r="V66" s="107">
        <v>0.4115891959798995</v>
      </c>
      <c r="W66" s="107">
        <v>0.4801300338353347</v>
      </c>
      <c r="X66" s="107">
        <v>0.2591804151144226</v>
      </c>
      <c r="Y66" s="107">
        <v>0.1975204282896591</v>
      </c>
      <c r="Z66" s="107">
        <v>0.6579092101366502</v>
      </c>
      <c r="AA66" s="107">
        <v>0.7152357920193471</v>
      </c>
      <c r="AB66" s="107">
        <v>0.5154222871380703</v>
      </c>
      <c r="AC66" s="107">
        <v>0.453917242527683</v>
      </c>
    </row>
    <row r="67">
      <c r="A67" s="127">
        <f t="shared" si="1"/>
        <v>0.2209375882</v>
      </c>
      <c r="B67" s="76">
        <v>65.0</v>
      </c>
      <c r="C67" s="85">
        <v>16.0</v>
      </c>
      <c r="D67" s="75">
        <v>1.0</v>
      </c>
      <c r="E67" s="108">
        <v>0.0</v>
      </c>
      <c r="F67" s="109">
        <v>0.5019054354517841</v>
      </c>
      <c r="G67" s="109">
        <v>0.0</v>
      </c>
      <c r="H67" s="109">
        <v>0.03907967032967033</v>
      </c>
      <c r="I67" s="109">
        <v>0.02469254883047986</v>
      </c>
      <c r="J67" s="109">
        <v>0.2600315714431205</v>
      </c>
      <c r="K67" s="109">
        <v>0.2495648190563445</v>
      </c>
      <c r="L67" s="109">
        <v>0.07651873846400771</v>
      </c>
      <c r="M67" s="109">
        <v>0.1645263887892484</v>
      </c>
      <c r="N67" s="109">
        <v>0.08852459016393442</v>
      </c>
      <c r="O67" s="109">
        <v>0.1987349778621126</v>
      </c>
      <c r="P67" s="109">
        <v>0.1028345418589321</v>
      </c>
      <c r="Q67" s="109">
        <v>0.4977430033102618</v>
      </c>
      <c r="R67" s="109">
        <v>0.499977392955645</v>
      </c>
      <c r="S67" s="109">
        <v>0.3182501104728237</v>
      </c>
      <c r="T67" s="109">
        <v>0.2078555745303733</v>
      </c>
      <c r="U67" s="109">
        <v>0.2317394578313253</v>
      </c>
      <c r="V67" s="109">
        <v>0.1648345896147404</v>
      </c>
      <c r="W67" s="109">
        <v>0.2426855967624229</v>
      </c>
      <c r="X67" s="109">
        <v>0.07770090473656201</v>
      </c>
      <c r="Y67" s="109">
        <v>0.08284023668639054</v>
      </c>
      <c r="Z67" s="109">
        <v>0.4482379320556754</v>
      </c>
      <c r="AA67" s="109">
        <v>0.5347210226291242</v>
      </c>
      <c r="AB67" s="109">
        <v>0.2900592834435948</v>
      </c>
      <c r="AC67" s="109">
        <v>0.2203813171259679</v>
      </c>
    </row>
    <row r="68">
      <c r="A68" s="128">
        <f t="shared" si="1"/>
        <v>0.2693094632</v>
      </c>
      <c r="B68" s="82">
        <v>66.0</v>
      </c>
      <c r="C68" s="82">
        <v>16.0</v>
      </c>
      <c r="D68" s="81">
        <v>2.0</v>
      </c>
      <c r="E68" s="106">
        <v>0.0</v>
      </c>
      <c r="F68" s="107">
        <v>0.5382130119108796</v>
      </c>
      <c r="G68" s="107">
        <v>0.0</v>
      </c>
      <c r="H68" s="107">
        <v>0.1146978021978022</v>
      </c>
      <c r="I68" s="107">
        <v>0.07663371111646974</v>
      </c>
      <c r="J68" s="107">
        <v>0.2797128017109685</v>
      </c>
      <c r="K68" s="107">
        <v>0.2737059092991296</v>
      </c>
      <c r="L68" s="107">
        <v>0.1222213305513201</v>
      </c>
      <c r="M68" s="107">
        <v>0.2682401893966568</v>
      </c>
      <c r="N68" s="107">
        <v>0.1038934426229508</v>
      </c>
      <c r="O68" s="107">
        <v>0.2526249209361164</v>
      </c>
      <c r="P68" s="107">
        <v>0.1493078444297956</v>
      </c>
      <c r="Q68" s="107">
        <v>0.5593912557499677</v>
      </c>
      <c r="R68" s="107">
        <v>0.5669394583352173</v>
      </c>
      <c r="S68" s="107">
        <v>0.3451760200324054</v>
      </c>
      <c r="T68" s="107">
        <v>0.2581930552167195</v>
      </c>
      <c r="U68" s="107">
        <v>0.3261169678714859</v>
      </c>
      <c r="V68" s="107">
        <v>0.3129187604690117</v>
      </c>
      <c r="W68" s="107">
        <v>0.318118490015259</v>
      </c>
      <c r="X68" s="107">
        <v>0.135178286322512</v>
      </c>
      <c r="Y68" s="107">
        <v>0.117497886728656</v>
      </c>
      <c r="Z68" s="107">
        <v>0.4859753775859881</v>
      </c>
      <c r="AA68" s="107">
        <v>0.5710399032648126</v>
      </c>
      <c r="AB68" s="107">
        <v>0.3209897757539307</v>
      </c>
      <c r="AC68" s="107">
        <v>0.2359503788194155</v>
      </c>
    </row>
    <row r="69">
      <c r="A69" s="127">
        <f t="shared" si="1"/>
        <v>0.2508003295</v>
      </c>
      <c r="B69" s="76">
        <v>67.0</v>
      </c>
      <c r="C69" s="85">
        <v>16.0</v>
      </c>
      <c r="D69" s="75">
        <v>3.0</v>
      </c>
      <c r="E69" s="108">
        <v>0.0</v>
      </c>
      <c r="F69" s="109">
        <v>0.5253201589474059</v>
      </c>
      <c r="G69" s="109">
        <v>0.0</v>
      </c>
      <c r="H69" s="109">
        <v>0.07259615384615385</v>
      </c>
      <c r="I69" s="109">
        <v>0.05825898239691343</v>
      </c>
      <c r="J69" s="109">
        <v>0.2682808840004074</v>
      </c>
      <c r="K69" s="109">
        <v>0.2671781951442969</v>
      </c>
      <c r="L69" s="109">
        <v>0.1093010191798411</v>
      </c>
      <c r="M69" s="109">
        <v>0.2398306908673506</v>
      </c>
      <c r="N69" s="109">
        <v>0.0985655737704918</v>
      </c>
      <c r="O69" s="109">
        <v>0.2364326375711575</v>
      </c>
      <c r="P69" s="109">
        <v>0.1227752142386289</v>
      </c>
      <c r="Q69" s="109">
        <v>0.5578865912901423</v>
      </c>
      <c r="R69" s="109">
        <v>0.5497128905366913</v>
      </c>
      <c r="S69" s="109">
        <v>0.3328914420385918</v>
      </c>
      <c r="T69" s="109">
        <v>0.2464015613564284</v>
      </c>
      <c r="U69" s="109">
        <v>0.2618599397590362</v>
      </c>
      <c r="V69" s="109">
        <v>0.2392169179229481</v>
      </c>
      <c r="W69" s="109">
        <v>0.2501161016386917</v>
      </c>
      <c r="X69" s="109">
        <v>0.1314529004789782</v>
      </c>
      <c r="Y69" s="109">
        <v>0.1205973513665821</v>
      </c>
      <c r="Z69" s="109">
        <v>0.4649067140500063</v>
      </c>
      <c r="AA69" s="109">
        <v>0.5630506132319917</v>
      </c>
      <c r="AB69" s="109">
        <v>0.3134289887447375</v>
      </c>
      <c r="AC69" s="109">
        <v>0.2399467155107818</v>
      </c>
    </row>
    <row r="70">
      <c r="A70" s="128">
        <f t="shared" si="1"/>
        <v>0.3383755194</v>
      </c>
      <c r="B70" s="82">
        <v>68.0</v>
      </c>
      <c r="C70" s="82">
        <v>16.0</v>
      </c>
      <c r="D70" s="81">
        <v>4.0</v>
      </c>
      <c r="E70" s="106">
        <v>0.0</v>
      </c>
      <c r="F70" s="107">
        <v>0.6341309535317972</v>
      </c>
      <c r="G70" s="107">
        <v>0.0</v>
      </c>
      <c r="H70" s="107">
        <v>0.07280219780219781</v>
      </c>
      <c r="I70" s="107">
        <v>0.05102483723173378</v>
      </c>
      <c r="J70" s="107">
        <v>0.3623332314899684</v>
      </c>
      <c r="K70" s="107">
        <v>0.3632615666513971</v>
      </c>
      <c r="L70" s="107">
        <v>0.1216997030735896</v>
      </c>
      <c r="M70" s="107">
        <v>0.3163785063490925</v>
      </c>
      <c r="N70" s="107">
        <v>0.1050204918032787</v>
      </c>
      <c r="O70" s="107">
        <v>0.3165085388994308</v>
      </c>
      <c r="P70" s="107">
        <v>0.1717205009887937</v>
      </c>
      <c r="Q70" s="107">
        <v>0.6961867503546709</v>
      </c>
      <c r="R70" s="107">
        <v>0.6596735542795135</v>
      </c>
      <c r="S70" s="107">
        <v>0.3928119016055384</v>
      </c>
      <c r="T70" s="107">
        <v>0.4097747418069448</v>
      </c>
      <c r="U70" s="107">
        <v>0.4324171686746988</v>
      </c>
      <c r="V70" s="107">
        <v>0.2916143216080402</v>
      </c>
      <c r="W70" s="107">
        <v>0.3863199097724408</v>
      </c>
      <c r="X70" s="107">
        <v>0.228046833422033</v>
      </c>
      <c r="Y70" s="107">
        <v>0.1772330233868696</v>
      </c>
      <c r="Z70" s="107">
        <v>0.6224563184837332</v>
      </c>
      <c r="AA70" s="107">
        <v>0.7021506305061324</v>
      </c>
      <c r="AB70" s="107">
        <v>0.5007303032906607</v>
      </c>
      <c r="AC70" s="107">
        <v>0.4450919990009158</v>
      </c>
    </row>
    <row r="71">
      <c r="A71" s="127">
        <f t="shared" si="1"/>
        <v>0.317319373</v>
      </c>
      <c r="B71" s="76">
        <v>69.0</v>
      </c>
      <c r="C71" s="85">
        <v>17.0</v>
      </c>
      <c r="D71" s="75">
        <v>0.0</v>
      </c>
      <c r="E71" s="108">
        <v>0.0</v>
      </c>
      <c r="F71" s="109">
        <v>0.5794609830927583</v>
      </c>
      <c r="G71" s="109">
        <v>0.0</v>
      </c>
      <c r="H71" s="109">
        <v>0.1116758241758242</v>
      </c>
      <c r="I71" s="109">
        <v>0.06679527369182542</v>
      </c>
      <c r="J71" s="109">
        <v>0.3247021081576535</v>
      </c>
      <c r="K71" s="109">
        <v>0.2576271186440678</v>
      </c>
      <c r="L71" s="109">
        <v>0.1073750100312977</v>
      </c>
      <c r="M71" s="109">
        <v>0.2800535667312337</v>
      </c>
      <c r="N71" s="109">
        <v>0.1089139344262295</v>
      </c>
      <c r="O71" s="109">
        <v>0.3248576850094876</v>
      </c>
      <c r="P71" s="109">
        <v>0.1974291364535267</v>
      </c>
      <c r="Q71" s="109">
        <v>0.6568505223335196</v>
      </c>
      <c r="R71" s="109">
        <v>0.6217389338517882</v>
      </c>
      <c r="S71" s="109">
        <v>0.4051553984386508</v>
      </c>
      <c r="T71" s="109">
        <v>0.3617142392453444</v>
      </c>
      <c r="U71" s="109">
        <v>0.329129016064257</v>
      </c>
      <c r="V71" s="109">
        <v>0.4027428810720268</v>
      </c>
      <c r="W71" s="109">
        <v>0.4283818748756054</v>
      </c>
      <c r="X71" s="109">
        <v>0.1474188398084087</v>
      </c>
      <c r="Y71" s="109">
        <v>0.1541279233586926</v>
      </c>
      <c r="Z71" s="109">
        <v>0.6149257519989847</v>
      </c>
      <c r="AA71" s="109">
        <v>0.6730868889272759</v>
      </c>
      <c r="AB71" s="109">
        <v>0.4285591545665435</v>
      </c>
      <c r="AC71" s="109">
        <v>0.3502622595953709</v>
      </c>
    </row>
    <row r="72">
      <c r="A72" s="128">
        <f t="shared" si="1"/>
        <v>0.195801901</v>
      </c>
      <c r="B72" s="82">
        <v>70.0</v>
      </c>
      <c r="C72" s="82">
        <v>17.0</v>
      </c>
      <c r="D72" s="81">
        <v>1.0</v>
      </c>
      <c r="E72" s="106">
        <v>0.0</v>
      </c>
      <c r="F72" s="107">
        <v>0.4236782790534387</v>
      </c>
      <c r="G72" s="107">
        <v>0.0</v>
      </c>
      <c r="H72" s="107">
        <v>0.07101648351648351</v>
      </c>
      <c r="I72" s="107">
        <v>0.01258741258741259</v>
      </c>
      <c r="J72" s="107">
        <v>0.193986149302373</v>
      </c>
      <c r="K72" s="107">
        <v>0.1457398076042144</v>
      </c>
      <c r="L72" s="107">
        <v>0.05420913249337934</v>
      </c>
      <c r="M72" s="107">
        <v>0.1401104813831695</v>
      </c>
      <c r="N72" s="107">
        <v>0.1980532786885246</v>
      </c>
      <c r="O72" s="107">
        <v>0.1979759645793801</v>
      </c>
      <c r="P72" s="107">
        <v>0.08800263678312459</v>
      </c>
      <c r="Q72" s="107">
        <v>0.4413825716865139</v>
      </c>
      <c r="R72" s="107">
        <v>0.4906632906813763</v>
      </c>
      <c r="S72" s="107">
        <v>0.3025482397996759</v>
      </c>
      <c r="T72" s="107">
        <v>0.1233634219728389</v>
      </c>
      <c r="U72" s="107">
        <v>0.1453940763052209</v>
      </c>
      <c r="V72" s="107">
        <v>0.1188756281407035</v>
      </c>
      <c r="W72" s="107">
        <v>0.1855635905261063</v>
      </c>
      <c r="X72" s="107">
        <v>0.1468866418307611</v>
      </c>
      <c r="Y72" s="107">
        <v>0.03240349394195548</v>
      </c>
      <c r="Z72" s="107">
        <v>0.3678554808139781</v>
      </c>
      <c r="AA72" s="107">
        <v>0.4712817412333736</v>
      </c>
      <c r="AB72" s="107">
        <v>0.2704699716470487</v>
      </c>
      <c r="AC72" s="107">
        <v>0.2729997502289568</v>
      </c>
    </row>
    <row r="73">
      <c r="A73" s="127">
        <f t="shared" si="1"/>
        <v>0.232110068</v>
      </c>
      <c r="B73" s="76">
        <v>71.0</v>
      </c>
      <c r="C73" s="85">
        <v>17.0</v>
      </c>
      <c r="D73" s="75">
        <v>2.0</v>
      </c>
      <c r="E73" s="108">
        <v>0.0</v>
      </c>
      <c r="F73" s="109">
        <v>0.5114046290124807</v>
      </c>
      <c r="G73" s="109">
        <v>0.0</v>
      </c>
      <c r="H73" s="109">
        <v>0.04608516483516484</v>
      </c>
      <c r="I73" s="109">
        <v>0.03028695442488546</v>
      </c>
      <c r="J73" s="109">
        <v>0.2698849169976576</v>
      </c>
      <c r="K73" s="109">
        <v>0.2646129180027485</v>
      </c>
      <c r="L73" s="109">
        <v>0.06528368509750421</v>
      </c>
      <c r="M73" s="109">
        <v>0.1793528947557214</v>
      </c>
      <c r="N73" s="109">
        <v>0.09385245901639344</v>
      </c>
      <c r="O73" s="109">
        <v>0.206831119544592</v>
      </c>
      <c r="P73" s="109">
        <v>0.1054713249835201</v>
      </c>
      <c r="Q73" s="109">
        <v>0.4932290099307854</v>
      </c>
      <c r="R73" s="109">
        <v>0.5095175656734638</v>
      </c>
      <c r="S73" s="109">
        <v>0.33194874060981</v>
      </c>
      <c r="T73" s="109">
        <v>0.2285110189477108</v>
      </c>
      <c r="U73" s="109">
        <v>0.2858935742971888</v>
      </c>
      <c r="V73" s="109">
        <v>0.1992252931323283</v>
      </c>
      <c r="W73" s="109">
        <v>0.2723412724739601</v>
      </c>
      <c r="X73" s="109">
        <v>0.08355508249068654</v>
      </c>
      <c r="Y73" s="109">
        <v>0.104254719639335</v>
      </c>
      <c r="Z73" s="109">
        <v>0.4715065363624826</v>
      </c>
      <c r="AA73" s="109">
        <v>0.5400328208671619</v>
      </c>
      <c r="AB73" s="109">
        <v>0.2893719391700318</v>
      </c>
      <c r="AC73" s="109">
        <v>0.2202980601115644</v>
      </c>
    </row>
    <row r="74">
      <c r="A74" s="128">
        <f t="shared" si="1"/>
        <v>0.2150894557</v>
      </c>
      <c r="B74" s="82">
        <v>72.0</v>
      </c>
      <c r="C74" s="82">
        <v>17.0</v>
      </c>
      <c r="D74" s="81">
        <v>3.0</v>
      </c>
      <c r="E74" s="106">
        <v>0.0</v>
      </c>
      <c r="F74" s="107">
        <v>0.4301043537546491</v>
      </c>
      <c r="G74" s="107">
        <v>0.0</v>
      </c>
      <c r="H74" s="107">
        <v>0.08605769230769231</v>
      </c>
      <c r="I74" s="107">
        <v>0.04581625271280444</v>
      </c>
      <c r="J74" s="107">
        <v>0.1778185151237397</v>
      </c>
      <c r="K74" s="107">
        <v>0.1604214383875401</v>
      </c>
      <c r="L74" s="107">
        <v>0.04686622261455742</v>
      </c>
      <c r="M74" s="107">
        <v>0.1830356075280388</v>
      </c>
      <c r="N74" s="107">
        <v>0.1076844262295082</v>
      </c>
      <c r="O74" s="107">
        <v>0.2096141682479443</v>
      </c>
      <c r="P74" s="107">
        <v>0.1011865524060646</v>
      </c>
      <c r="Q74" s="107">
        <v>0.5025579295817033</v>
      </c>
      <c r="R74" s="107">
        <v>0.522539223221956</v>
      </c>
      <c r="S74" s="107">
        <v>0.3203711886875829</v>
      </c>
      <c r="T74" s="107">
        <v>0.2018378466292592</v>
      </c>
      <c r="U74" s="107">
        <v>0.184613453815261</v>
      </c>
      <c r="V74" s="107">
        <v>0.2886306532663316</v>
      </c>
      <c r="W74" s="107">
        <v>0.2531015723479069</v>
      </c>
      <c r="X74" s="107">
        <v>0.08914316125598723</v>
      </c>
      <c r="Y74" s="107">
        <v>0.06255283178360102</v>
      </c>
      <c r="Z74" s="107">
        <v>0.402843000380759</v>
      </c>
      <c r="AA74" s="107">
        <v>0.5067369148384868</v>
      </c>
      <c r="AB74" s="107">
        <v>0.2335252169430364</v>
      </c>
      <c r="AC74" s="107">
        <v>0.2601781700108234</v>
      </c>
    </row>
    <row r="75">
      <c r="A75" s="127">
        <f t="shared" si="1"/>
        <v>0.1858342652</v>
      </c>
      <c r="B75" s="76">
        <v>73.0</v>
      </c>
      <c r="C75" s="85">
        <v>17.0</v>
      </c>
      <c r="D75" s="75">
        <v>4.0</v>
      </c>
      <c r="E75" s="108">
        <v>0.0</v>
      </c>
      <c r="F75" s="109">
        <v>0.4064148812219209</v>
      </c>
      <c r="G75" s="109">
        <v>0.0</v>
      </c>
      <c r="H75" s="109">
        <v>0.04697802197802198</v>
      </c>
      <c r="I75" s="109">
        <v>0.005449722691102002</v>
      </c>
      <c r="J75" s="109">
        <v>0.1839800387004787</v>
      </c>
      <c r="K75" s="109">
        <v>0.1352725606962895</v>
      </c>
      <c r="L75" s="109">
        <v>0.03450766391140358</v>
      </c>
      <c r="M75" s="109">
        <v>0.1181337733457685</v>
      </c>
      <c r="N75" s="109">
        <v>0.2174180327868852</v>
      </c>
      <c r="O75" s="109">
        <v>0.1912713472485769</v>
      </c>
      <c r="P75" s="109">
        <v>0.05965721819380356</v>
      </c>
      <c r="Q75" s="109">
        <v>0.4354069042603499</v>
      </c>
      <c r="R75" s="109">
        <v>0.4545824478907627</v>
      </c>
      <c r="S75" s="109">
        <v>0.2925909559581676</v>
      </c>
      <c r="T75" s="109">
        <v>0.1569488493128405</v>
      </c>
      <c r="U75" s="109">
        <v>0.1425075301204819</v>
      </c>
      <c r="V75" s="109">
        <v>0.1100816582914573</v>
      </c>
      <c r="W75" s="109">
        <v>0.1728919259603264</v>
      </c>
      <c r="X75" s="109">
        <v>0.1101649813730708</v>
      </c>
      <c r="Y75" s="109">
        <v>0.0402930402930403</v>
      </c>
      <c r="Z75" s="109">
        <v>0.3953970470025807</v>
      </c>
      <c r="AA75" s="109">
        <v>0.4390222836413888</v>
      </c>
      <c r="AB75" s="109">
        <v>0.2529426926711917</v>
      </c>
      <c r="AC75" s="109">
        <v>0.243943052202148</v>
      </c>
    </row>
    <row r="76">
      <c r="A76" s="128">
        <f t="shared" si="1"/>
        <v>0.4564378374</v>
      </c>
      <c r="B76" s="82">
        <v>74.0</v>
      </c>
      <c r="C76" s="82">
        <v>18.0</v>
      </c>
      <c r="D76" s="81">
        <v>0.0</v>
      </c>
      <c r="E76" s="106">
        <v>0.0</v>
      </c>
      <c r="F76" s="107">
        <v>0.6505904560325222</v>
      </c>
      <c r="G76" s="107">
        <v>0.0</v>
      </c>
      <c r="H76" s="107">
        <v>0.637087912087912</v>
      </c>
      <c r="I76" s="107">
        <v>0.4067036411863998</v>
      </c>
      <c r="J76" s="107">
        <v>0.4707964151135554</v>
      </c>
      <c r="K76" s="107">
        <v>0.4731333027943198</v>
      </c>
      <c r="L76" s="107">
        <v>0.5669689431024797</v>
      </c>
      <c r="M76" s="107">
        <v>0.6162087189420571</v>
      </c>
      <c r="N76" s="107">
        <v>0.1325819672131147</v>
      </c>
      <c r="O76" s="107">
        <v>0.4842504743833017</v>
      </c>
      <c r="P76" s="107">
        <v>0.2186882003955175</v>
      </c>
      <c r="Q76" s="107">
        <v>0.6290787154464554</v>
      </c>
      <c r="R76" s="107">
        <v>0.5486277524076503</v>
      </c>
      <c r="S76" s="107">
        <v>0.510855796140816</v>
      </c>
      <c r="T76" s="107">
        <v>0.6868341872001301</v>
      </c>
      <c r="U76" s="107">
        <v>0.5724146586345381</v>
      </c>
      <c r="V76" s="107">
        <v>0.7722466499162479</v>
      </c>
      <c r="W76" s="107">
        <v>0.4805280965965634</v>
      </c>
      <c r="X76" s="107">
        <v>0.2362959020755721</v>
      </c>
      <c r="Y76" s="107">
        <v>0.05579036348267118</v>
      </c>
      <c r="Z76" s="107">
        <v>0.7550873630325338</v>
      </c>
      <c r="AA76" s="107">
        <v>0.7636465710830886</v>
      </c>
      <c r="AB76" s="107">
        <v>0.3616290059283443</v>
      </c>
      <c r="AC76" s="107">
        <v>0.3809008408958455</v>
      </c>
    </row>
    <row r="77">
      <c r="A77" s="127">
        <f t="shared" si="1"/>
        <v>0.4420347731</v>
      </c>
      <c r="B77" s="76">
        <v>75.0</v>
      </c>
      <c r="C77" s="85">
        <v>18.0</v>
      </c>
      <c r="D77" s="75">
        <v>1.0</v>
      </c>
      <c r="E77" s="108">
        <v>0.0</v>
      </c>
      <c r="F77" s="109">
        <v>0.6336933902504795</v>
      </c>
      <c r="G77" s="109">
        <v>0.0</v>
      </c>
      <c r="H77" s="109">
        <v>0.553434065934066</v>
      </c>
      <c r="I77" s="109">
        <v>0.2915842777911744</v>
      </c>
      <c r="J77" s="109">
        <v>0.4479580405336592</v>
      </c>
      <c r="K77" s="109">
        <v>0.3987402656894182</v>
      </c>
      <c r="L77" s="109">
        <v>0.4282160340261617</v>
      </c>
      <c r="M77" s="109">
        <v>0.5228495587918789</v>
      </c>
      <c r="N77" s="109">
        <v>0.1915983606557377</v>
      </c>
      <c r="O77" s="109">
        <v>0.4812144212523719</v>
      </c>
      <c r="P77" s="109">
        <v>0.2162162162162162</v>
      </c>
      <c r="Q77" s="109">
        <v>0.6648467391771635</v>
      </c>
      <c r="R77" s="109">
        <v>0.5814983948998508</v>
      </c>
      <c r="S77" s="109">
        <v>0.4767712476064221</v>
      </c>
      <c r="T77" s="109">
        <v>0.7041554850776612</v>
      </c>
      <c r="U77" s="109">
        <v>0.5704066265060241</v>
      </c>
      <c r="V77" s="109">
        <v>0.7344535175879398</v>
      </c>
      <c r="W77" s="109">
        <v>0.4244675910568566</v>
      </c>
      <c r="X77" s="109">
        <v>0.2743480574773816</v>
      </c>
      <c r="Y77" s="109">
        <v>0.1003099464637926</v>
      </c>
      <c r="Z77" s="109">
        <v>0.7678639421246352</v>
      </c>
      <c r="AA77" s="109">
        <v>0.765201243738124</v>
      </c>
      <c r="AB77" s="109">
        <v>0.396597645845863</v>
      </c>
      <c r="AC77" s="109">
        <v>0.4244442594288569</v>
      </c>
    </row>
    <row r="78">
      <c r="A78" s="128">
        <f t="shared" si="1"/>
        <v>0.465555119</v>
      </c>
      <c r="B78" s="82">
        <v>76.0</v>
      </c>
      <c r="C78" s="82">
        <v>18.0</v>
      </c>
      <c r="D78" s="81">
        <v>2.0</v>
      </c>
      <c r="E78" s="106">
        <v>0.0</v>
      </c>
      <c r="F78" s="107">
        <v>0.6892435751972851</v>
      </c>
      <c r="G78" s="107">
        <v>0.0</v>
      </c>
      <c r="H78" s="107">
        <v>0.6224587912087912</v>
      </c>
      <c r="I78" s="107">
        <v>0.3096696407041235</v>
      </c>
      <c r="J78" s="107">
        <v>0.5489866585191975</v>
      </c>
      <c r="K78" s="107">
        <v>0.5324095281722401</v>
      </c>
      <c r="L78" s="107">
        <v>0.5198218441537598</v>
      </c>
      <c r="M78" s="107">
        <v>0.6014539541334863</v>
      </c>
      <c r="N78" s="107">
        <v>0.2153688524590164</v>
      </c>
      <c r="O78" s="107">
        <v>0.4951296647691334</v>
      </c>
      <c r="P78" s="107">
        <v>0.218358602504944</v>
      </c>
      <c r="Q78" s="107">
        <v>0.634194574609862</v>
      </c>
      <c r="R78" s="107">
        <v>0.5326671790930054</v>
      </c>
      <c r="S78" s="107">
        <v>0.5685078803947562</v>
      </c>
      <c r="T78" s="107">
        <v>0.7025290721314141</v>
      </c>
      <c r="U78" s="107">
        <v>0.5887926706827309</v>
      </c>
      <c r="V78" s="107">
        <v>0.7694723618090452</v>
      </c>
      <c r="W78" s="107">
        <v>0.3962051350096198</v>
      </c>
      <c r="X78" s="107">
        <v>0.2104843001596594</v>
      </c>
      <c r="Y78" s="107">
        <v>0.1051000281769513</v>
      </c>
      <c r="Z78" s="107">
        <v>0.7682870076574861</v>
      </c>
      <c r="AA78" s="107">
        <v>0.7718517878735532</v>
      </c>
      <c r="AB78" s="107">
        <v>0.4215997937967179</v>
      </c>
      <c r="AC78" s="107">
        <v>0.4162850720173175</v>
      </c>
    </row>
    <row r="79">
      <c r="A79" s="127">
        <f t="shared" si="1"/>
        <v>0.2310621537</v>
      </c>
      <c r="B79" s="76">
        <v>77.0</v>
      </c>
      <c r="C79" s="85">
        <v>18.0</v>
      </c>
      <c r="D79" s="75">
        <v>3.0</v>
      </c>
      <c r="E79" s="108">
        <v>0.0</v>
      </c>
      <c r="F79" s="109">
        <v>0.3735925471779712</v>
      </c>
      <c r="G79" s="109">
        <v>0.0</v>
      </c>
      <c r="H79" s="109">
        <v>0.2309752747252747</v>
      </c>
      <c r="I79" s="109">
        <v>0.01268386785628165</v>
      </c>
      <c r="J79" s="109">
        <v>0.2600315714431205</v>
      </c>
      <c r="K79" s="109">
        <v>0.2586120018323408</v>
      </c>
      <c r="L79" s="109">
        <v>0.1483428296284407</v>
      </c>
      <c r="M79" s="109">
        <v>0.2815840447664825</v>
      </c>
      <c r="N79" s="109">
        <v>0.07920081967213115</v>
      </c>
      <c r="O79" s="109">
        <v>0.3949399114484504</v>
      </c>
      <c r="P79" s="109">
        <v>0.1280487804878049</v>
      </c>
      <c r="Q79" s="109">
        <v>0.4614590946218993</v>
      </c>
      <c r="R79" s="109">
        <v>0.2523850431794547</v>
      </c>
      <c r="S79" s="109">
        <v>0.3459125055236412</v>
      </c>
      <c r="T79" s="109">
        <v>0.1920793689517769</v>
      </c>
      <c r="U79" s="109">
        <v>0.2108433734939759</v>
      </c>
      <c r="V79" s="109">
        <v>0.3601863484087102</v>
      </c>
      <c r="W79" s="109">
        <v>0.04040337026471174</v>
      </c>
      <c r="X79" s="109">
        <v>0.1298563065460351</v>
      </c>
      <c r="Y79" s="109">
        <v>0.08706677937447169</v>
      </c>
      <c r="Z79" s="109">
        <v>0.5418200279223252</v>
      </c>
      <c r="AA79" s="109">
        <v>0.5317844187251685</v>
      </c>
      <c r="AB79" s="109">
        <v>0.2391098891657359</v>
      </c>
      <c r="AC79" s="109">
        <v>0.2156356673049704</v>
      </c>
    </row>
    <row r="80">
      <c r="A80" s="128">
        <f t="shared" si="1"/>
        <v>0.4923296455</v>
      </c>
      <c r="B80" s="82">
        <v>78.0</v>
      </c>
      <c r="C80" s="82">
        <v>18.0</v>
      </c>
      <c r="D80" s="81">
        <v>4.0</v>
      </c>
      <c r="E80" s="106">
        <v>0.0</v>
      </c>
      <c r="F80" s="107">
        <v>0.7057946607103789</v>
      </c>
      <c r="G80" s="107">
        <v>0.0</v>
      </c>
      <c r="H80" s="107">
        <v>0.5973901098901099</v>
      </c>
      <c r="I80" s="107">
        <v>0.3201350373764167</v>
      </c>
      <c r="J80" s="107">
        <v>0.5742692738568083</v>
      </c>
      <c r="K80" s="107">
        <v>0.5560467246907925</v>
      </c>
      <c r="L80" s="107">
        <v>0.4416980980659658</v>
      </c>
      <c r="M80" s="107">
        <v>0.5497046655666356</v>
      </c>
      <c r="N80" s="107">
        <v>0.258094262295082</v>
      </c>
      <c r="O80" s="107">
        <v>0.5754585705249842</v>
      </c>
      <c r="P80" s="107">
        <v>0.278345418589321</v>
      </c>
      <c r="Q80" s="107">
        <v>0.6844503675680323</v>
      </c>
      <c r="R80" s="107">
        <v>0.5963738300854546</v>
      </c>
      <c r="S80" s="107">
        <v>0.5985859478568272</v>
      </c>
      <c r="T80" s="107">
        <v>0.7683987964544198</v>
      </c>
      <c r="U80" s="107">
        <v>0.6493473895582329</v>
      </c>
      <c r="V80" s="107">
        <v>0.7461264656616415</v>
      </c>
      <c r="W80" s="107">
        <v>0.4062893916274132</v>
      </c>
      <c r="X80" s="107">
        <v>0.2511974454497073</v>
      </c>
      <c r="Y80" s="107">
        <v>0.1417300648069879</v>
      </c>
      <c r="Z80" s="107">
        <v>0.7887633794474764</v>
      </c>
      <c r="AA80" s="107">
        <v>0.7840732423561928</v>
      </c>
      <c r="AB80" s="107">
        <v>0.4919666638027322</v>
      </c>
      <c r="AC80" s="107">
        <v>0.5440013321122305</v>
      </c>
    </row>
    <row r="81">
      <c r="A81" s="127">
        <f t="shared" si="1"/>
        <v>0.1264326007</v>
      </c>
      <c r="B81" s="76">
        <v>79.0</v>
      </c>
      <c r="C81" s="85">
        <v>19.0</v>
      </c>
      <c r="D81" s="75">
        <v>0.0</v>
      </c>
      <c r="E81" s="108">
        <v>0.0</v>
      </c>
      <c r="F81" s="109">
        <v>0.1558641111614252</v>
      </c>
      <c r="G81" s="109">
        <v>0.0</v>
      </c>
      <c r="H81" s="109">
        <v>0.0</v>
      </c>
      <c r="I81" s="109">
        <v>0.0</v>
      </c>
      <c r="J81" s="109">
        <v>0.03648538547713617</v>
      </c>
      <c r="K81" s="109">
        <v>0.03985341273476867</v>
      </c>
      <c r="L81" s="109">
        <v>0.01336168846802022</v>
      </c>
      <c r="M81" s="109">
        <v>0.1678025683334529</v>
      </c>
      <c r="N81" s="109">
        <v>0.0</v>
      </c>
      <c r="O81" s="109">
        <v>0.3610373181530677</v>
      </c>
      <c r="P81" s="109">
        <v>0.3752471984179301</v>
      </c>
      <c r="Q81" s="109">
        <v>0.3851511113021796</v>
      </c>
      <c r="R81" s="109">
        <v>0.3941764253741466</v>
      </c>
      <c r="S81" s="109">
        <v>0.01752835469141258</v>
      </c>
      <c r="T81" s="109">
        <v>0.1075872163942425</v>
      </c>
      <c r="U81" s="109">
        <v>0.130835843373494</v>
      </c>
      <c r="V81" s="109">
        <v>0.05904522613065327</v>
      </c>
      <c r="W81" s="109">
        <v>0.2481921316260864</v>
      </c>
      <c r="X81" s="109">
        <v>0.0</v>
      </c>
      <c r="Y81" s="109">
        <v>0.0</v>
      </c>
      <c r="Z81" s="109">
        <v>0.1583957354994289</v>
      </c>
      <c r="AA81" s="109">
        <v>0.2012005527724996</v>
      </c>
      <c r="AB81" s="109">
        <v>0.2312054300197612</v>
      </c>
      <c r="AC81" s="109">
        <v>0.07784530846723836</v>
      </c>
    </row>
    <row r="82">
      <c r="A82" s="128">
        <f t="shared" si="1"/>
        <v>0.08140324867</v>
      </c>
      <c r="B82" s="82">
        <v>80.0</v>
      </c>
      <c r="C82" s="82">
        <v>19.0</v>
      </c>
      <c r="D82" s="81">
        <v>1.0</v>
      </c>
      <c r="E82" s="106">
        <v>0.0</v>
      </c>
      <c r="F82" s="107">
        <v>0.1060785680487222</v>
      </c>
      <c r="G82" s="107">
        <v>0.0</v>
      </c>
      <c r="H82" s="107">
        <v>0.0</v>
      </c>
      <c r="I82" s="107">
        <v>0.0</v>
      </c>
      <c r="J82" s="107">
        <v>0.01957938690294327</v>
      </c>
      <c r="K82" s="107">
        <v>0.03458543289051764</v>
      </c>
      <c r="L82" s="107">
        <v>0.0</v>
      </c>
      <c r="M82" s="107">
        <v>0.04390558863620059</v>
      </c>
      <c r="N82" s="107">
        <v>0.0</v>
      </c>
      <c r="O82" s="107">
        <v>0.1595192915876028</v>
      </c>
      <c r="P82" s="107">
        <v>0.1361239288068556</v>
      </c>
      <c r="Q82" s="107">
        <v>0.3532952151670177</v>
      </c>
      <c r="R82" s="107">
        <v>0.3316905547768685</v>
      </c>
      <c r="S82" s="107">
        <v>0.03066725585505966</v>
      </c>
      <c r="T82" s="107">
        <v>0.06595104497031797</v>
      </c>
      <c r="U82" s="107">
        <v>0.1780873493975904</v>
      </c>
      <c r="V82" s="107">
        <v>0.007066582914572865</v>
      </c>
      <c r="W82" s="107">
        <v>0.007430504876268825</v>
      </c>
      <c r="X82" s="107">
        <v>0.0</v>
      </c>
      <c r="Y82" s="107">
        <v>0.0</v>
      </c>
      <c r="Z82" s="107">
        <v>0.139315479967847</v>
      </c>
      <c r="AA82" s="107">
        <v>0.1932976334427362</v>
      </c>
      <c r="AB82" s="107">
        <v>0.1380702809519718</v>
      </c>
      <c r="AC82" s="107">
        <v>0.09041711764216136</v>
      </c>
    </row>
    <row r="83">
      <c r="A83" s="127">
        <f t="shared" si="1"/>
        <v>0.09795156901</v>
      </c>
      <c r="B83" s="76">
        <v>81.0</v>
      </c>
      <c r="C83" s="85">
        <v>19.0</v>
      </c>
      <c r="D83" s="75">
        <v>2.0</v>
      </c>
      <c r="E83" s="108">
        <v>0.0</v>
      </c>
      <c r="F83" s="109">
        <v>0.1252397694143266</v>
      </c>
      <c r="G83" s="109">
        <v>0.0</v>
      </c>
      <c r="H83" s="109">
        <v>0.0</v>
      </c>
      <c r="I83" s="109">
        <v>0.0</v>
      </c>
      <c r="J83" s="109">
        <v>0.01647316427334759</v>
      </c>
      <c r="K83" s="109">
        <v>0.03346312414109024</v>
      </c>
      <c r="L83" s="109">
        <v>0.0</v>
      </c>
      <c r="M83" s="109">
        <v>0.1592892842623813</v>
      </c>
      <c r="N83" s="109">
        <v>0.0</v>
      </c>
      <c r="O83" s="109">
        <v>0.2321315623023403</v>
      </c>
      <c r="P83" s="109">
        <v>0.265161502966381</v>
      </c>
      <c r="Q83" s="109">
        <v>0.3555737070633249</v>
      </c>
      <c r="R83" s="109">
        <v>0.336528462268843</v>
      </c>
      <c r="S83" s="109">
        <v>0.01714538223596995</v>
      </c>
      <c r="T83" s="109">
        <v>0.08067008213385378</v>
      </c>
      <c r="U83" s="109">
        <v>0.1362951807228916</v>
      </c>
      <c r="V83" s="109">
        <v>0.04407453936348409</v>
      </c>
      <c r="W83" s="109">
        <v>0.1423737809327937</v>
      </c>
      <c r="X83" s="109">
        <v>0.0</v>
      </c>
      <c r="Y83" s="109">
        <v>0.0</v>
      </c>
      <c r="Z83" s="109">
        <v>0.1143969200829208</v>
      </c>
      <c r="AA83" s="109">
        <v>0.1736914838486785</v>
      </c>
      <c r="AB83" s="109">
        <v>0.1552538877910473</v>
      </c>
      <c r="AC83" s="109">
        <v>0.06102739155773874</v>
      </c>
    </row>
    <row r="84">
      <c r="A84" s="128">
        <f t="shared" si="1"/>
        <v>0.3628177263</v>
      </c>
      <c r="B84" s="82">
        <v>82.0</v>
      </c>
      <c r="C84" s="82">
        <v>20.0</v>
      </c>
      <c r="D84" s="81">
        <v>0.0</v>
      </c>
      <c r="E84" s="106">
        <v>0.0</v>
      </c>
      <c r="F84" s="107">
        <v>0.5702975939107473</v>
      </c>
      <c r="G84" s="107">
        <v>0.0</v>
      </c>
      <c r="H84" s="107">
        <v>0.4370879120879121</v>
      </c>
      <c r="I84" s="107">
        <v>0.3731372076199662</v>
      </c>
      <c r="J84" s="107">
        <v>0.1441338221814849</v>
      </c>
      <c r="K84" s="107">
        <v>0.2253321117727898</v>
      </c>
      <c r="L84" s="107">
        <v>0.4997592488564321</v>
      </c>
      <c r="M84" s="107">
        <v>0.5507329554965684</v>
      </c>
      <c r="N84" s="107">
        <v>0.3031762295081967</v>
      </c>
      <c r="O84" s="107">
        <v>0.5448450347881088</v>
      </c>
      <c r="P84" s="107">
        <v>0.4358932102834542</v>
      </c>
      <c r="Q84" s="107">
        <v>0.4326125274063884</v>
      </c>
      <c r="R84" s="107">
        <v>0.2996337658814486</v>
      </c>
      <c r="S84" s="107">
        <v>0.4146707909854176</v>
      </c>
      <c r="T84" s="107">
        <v>0.1790680653818005</v>
      </c>
      <c r="U84" s="107">
        <v>0.3221009036144578</v>
      </c>
      <c r="V84" s="107">
        <v>0.5417713567839196</v>
      </c>
      <c r="W84" s="107">
        <v>0.3345717508127115</v>
      </c>
      <c r="X84" s="107">
        <v>0.06412985630654604</v>
      </c>
      <c r="Y84" s="107">
        <v>0.1439842209072978</v>
      </c>
      <c r="Z84" s="107">
        <v>0.477387147269112</v>
      </c>
      <c r="AA84" s="107">
        <v>0.5900414579374677</v>
      </c>
      <c r="AB84" s="107">
        <v>0.6101039608213764</v>
      </c>
      <c r="AC84" s="107">
        <v>0.5759720256431604</v>
      </c>
    </row>
    <row r="85">
      <c r="A85" s="127">
        <f t="shared" si="1"/>
        <v>0.3034839336</v>
      </c>
      <c r="B85" s="76">
        <v>83.0</v>
      </c>
      <c r="C85" s="85">
        <v>20.0</v>
      </c>
      <c r="D85" s="75">
        <v>1.0</v>
      </c>
      <c r="E85" s="108">
        <v>0.0</v>
      </c>
      <c r="F85" s="109">
        <v>0.4777326081315539</v>
      </c>
      <c r="G85" s="109">
        <v>0.0</v>
      </c>
      <c r="H85" s="109">
        <v>0.09162087912087911</v>
      </c>
      <c r="I85" s="109">
        <v>0.1945020496744635</v>
      </c>
      <c r="J85" s="109">
        <v>0.2178938792137692</v>
      </c>
      <c r="K85" s="109">
        <v>0.1848831882730188</v>
      </c>
      <c r="L85" s="109">
        <v>0.1784367225744322</v>
      </c>
      <c r="M85" s="109">
        <v>0.2850754477843939</v>
      </c>
      <c r="N85" s="109">
        <v>0.3245901639344262</v>
      </c>
      <c r="O85" s="109">
        <v>0.4748893105629349</v>
      </c>
      <c r="P85" s="109">
        <v>0.3508569545154911</v>
      </c>
      <c r="Q85" s="109">
        <v>0.4071622028287692</v>
      </c>
      <c r="R85" s="109">
        <v>0.1712257539449292</v>
      </c>
      <c r="S85" s="109">
        <v>0.4263956400058919</v>
      </c>
      <c r="T85" s="109">
        <v>0.1182402211921607</v>
      </c>
      <c r="U85" s="109">
        <v>0.1851782128514056</v>
      </c>
      <c r="V85" s="109">
        <v>0.3327051926298157</v>
      </c>
      <c r="W85" s="109">
        <v>0.2423538777947323</v>
      </c>
      <c r="X85" s="109">
        <v>0.1601915912719532</v>
      </c>
      <c r="Y85" s="109">
        <v>0.3257255564947872</v>
      </c>
      <c r="Z85" s="109">
        <v>0.5277742522316707</v>
      </c>
      <c r="AA85" s="109">
        <v>0.5485403351183279</v>
      </c>
      <c r="AB85" s="109">
        <v>0.6786665521092877</v>
      </c>
      <c r="AC85" s="109">
        <v>0.6824577470651902</v>
      </c>
    </row>
    <row r="86">
      <c r="A86" s="128">
        <f t="shared" si="1"/>
        <v>0.3044490548</v>
      </c>
      <c r="B86" s="82">
        <v>84.0</v>
      </c>
      <c r="C86" s="82">
        <v>20.0</v>
      </c>
      <c r="D86" s="81">
        <v>2.0</v>
      </c>
      <c r="E86" s="106">
        <v>0.0</v>
      </c>
      <c r="F86" s="107">
        <v>0.48271370641539</v>
      </c>
      <c r="G86" s="107">
        <v>0.0</v>
      </c>
      <c r="H86" s="107">
        <v>0.09162087912087911</v>
      </c>
      <c r="I86" s="107">
        <v>0.1945020496744635</v>
      </c>
      <c r="J86" s="107">
        <v>0.2211783277319483</v>
      </c>
      <c r="K86" s="107">
        <v>0.1852038479157123</v>
      </c>
      <c r="L86" s="107">
        <v>0.181486237059626</v>
      </c>
      <c r="M86" s="107">
        <v>0.2813688212927757</v>
      </c>
      <c r="N86" s="107">
        <v>0.3287909836065574</v>
      </c>
      <c r="O86" s="107">
        <v>0.4748893105629349</v>
      </c>
      <c r="P86" s="107">
        <v>0.3506921555702043</v>
      </c>
      <c r="Q86" s="107">
        <v>0.4079790206783887</v>
      </c>
      <c r="R86" s="107">
        <v>0.1712257539449292</v>
      </c>
      <c r="S86" s="107">
        <v>0.4263956400058919</v>
      </c>
      <c r="T86" s="107">
        <v>0.1220622916158413</v>
      </c>
      <c r="U86" s="107">
        <v>0.1851782128514056</v>
      </c>
      <c r="V86" s="107">
        <v>0.3385678391959799</v>
      </c>
      <c r="W86" s="107">
        <v>0.2423538777947323</v>
      </c>
      <c r="X86" s="107">
        <v>0.1601915912719532</v>
      </c>
      <c r="Y86" s="107">
        <v>0.3257255564947872</v>
      </c>
      <c r="Z86" s="107">
        <v>0.5288742226170834</v>
      </c>
      <c r="AA86" s="107">
        <v>0.5491017446882017</v>
      </c>
      <c r="AB86" s="107">
        <v>0.6786665521092877</v>
      </c>
      <c r="AC86" s="107">
        <v>0.6824577470651902</v>
      </c>
    </row>
    <row r="87">
      <c r="A87" s="127">
        <f t="shared" si="1"/>
        <v>0.3200765044</v>
      </c>
      <c r="B87" s="76">
        <v>85.0</v>
      </c>
      <c r="C87" s="85">
        <v>20.0</v>
      </c>
      <c r="D87" s="75">
        <v>3.0</v>
      </c>
      <c r="E87" s="108">
        <v>0.0</v>
      </c>
      <c r="F87" s="109">
        <v>0.564594007418224</v>
      </c>
      <c r="G87" s="109">
        <v>0.0</v>
      </c>
      <c r="H87" s="109">
        <v>0.3100274725274725</v>
      </c>
      <c r="I87" s="109">
        <v>0.2205449722691102</v>
      </c>
      <c r="J87" s="109">
        <v>0.1441338221814849</v>
      </c>
      <c r="K87" s="109">
        <v>0.2243472285845167</v>
      </c>
      <c r="L87" s="109">
        <v>0.3000561752668325</v>
      </c>
      <c r="M87" s="109">
        <v>0.3970633952698663</v>
      </c>
      <c r="N87" s="109">
        <v>0.2880122950819672</v>
      </c>
      <c r="O87" s="109">
        <v>0.5480075901328273</v>
      </c>
      <c r="P87" s="109">
        <v>0.4321028345418589</v>
      </c>
      <c r="Q87" s="109">
        <v>0.4209191350328877</v>
      </c>
      <c r="R87" s="109">
        <v>0.2918569426233214</v>
      </c>
      <c r="S87" s="109">
        <v>0.4490499337163058</v>
      </c>
      <c r="T87" s="109">
        <v>0.07936895177685614</v>
      </c>
      <c r="U87" s="109">
        <v>0.1046059236947791</v>
      </c>
      <c r="V87" s="109">
        <v>0.4539363484087102</v>
      </c>
      <c r="W87" s="109">
        <v>0.3092947654746899</v>
      </c>
      <c r="X87" s="109">
        <v>0.06412985630654604</v>
      </c>
      <c r="Y87" s="109">
        <v>0.1439842209072978</v>
      </c>
      <c r="Z87" s="109">
        <v>0.4773448407158269</v>
      </c>
      <c r="AA87" s="109">
        <v>0.5900414579374677</v>
      </c>
      <c r="AB87" s="109">
        <v>0.6101039608213764</v>
      </c>
      <c r="AC87" s="109">
        <v>0.5783864790608608</v>
      </c>
    </row>
    <row r="88">
      <c r="A88" s="128">
        <f t="shared" si="1"/>
        <v>0.3202297263</v>
      </c>
      <c r="B88" s="82">
        <v>86.0</v>
      </c>
      <c r="C88" s="82">
        <v>20.0</v>
      </c>
      <c r="D88" s="81">
        <v>4.0</v>
      </c>
      <c r="E88" s="106">
        <v>0.0</v>
      </c>
      <c r="F88" s="107">
        <v>0.556890858488982</v>
      </c>
      <c r="G88" s="107">
        <v>0.0</v>
      </c>
      <c r="H88" s="107">
        <v>0.3003434065934066</v>
      </c>
      <c r="I88" s="107">
        <v>0.2086809741982156</v>
      </c>
      <c r="J88" s="107">
        <v>0.1401110092677462</v>
      </c>
      <c r="K88" s="107">
        <v>0.2190105359596885</v>
      </c>
      <c r="L88" s="107">
        <v>0.293716395152877</v>
      </c>
      <c r="M88" s="107">
        <v>0.4174857115527178</v>
      </c>
      <c r="N88" s="107">
        <v>0.308094262295082</v>
      </c>
      <c r="O88" s="107">
        <v>0.5214421252371917</v>
      </c>
      <c r="P88" s="107">
        <v>0.4133157547791694</v>
      </c>
      <c r="Q88" s="107">
        <v>0.4179527965263746</v>
      </c>
      <c r="R88" s="107">
        <v>0.275263372066736</v>
      </c>
      <c r="S88" s="107">
        <v>0.4172337604949182</v>
      </c>
      <c r="T88" s="107">
        <v>0.06367406684557209</v>
      </c>
      <c r="U88" s="107">
        <v>0.1313378514056225</v>
      </c>
      <c r="V88" s="107">
        <v>0.4408500837520938</v>
      </c>
      <c r="W88" s="107">
        <v>0.3248855569561467</v>
      </c>
      <c r="X88" s="107">
        <v>0.1069717935071847</v>
      </c>
      <c r="Y88" s="107">
        <v>0.1961115807269653</v>
      </c>
      <c r="Z88" s="107">
        <v>0.4731987984938867</v>
      </c>
      <c r="AA88" s="107">
        <v>0.5589048194852306</v>
      </c>
      <c r="AB88" s="107">
        <v>0.6011684852650572</v>
      </c>
      <c r="AC88" s="107">
        <v>0.6190991591041545</v>
      </c>
    </row>
    <row r="89">
      <c r="A89" s="127">
        <f t="shared" si="1"/>
        <v>0.3198405891</v>
      </c>
      <c r="B89" s="76">
        <v>87.0</v>
      </c>
      <c r="C89" s="85">
        <v>20.0</v>
      </c>
      <c r="D89" s="75">
        <v>5.0</v>
      </c>
      <c r="E89" s="108">
        <v>0.0</v>
      </c>
      <c r="F89" s="109">
        <v>0.5639173107157213</v>
      </c>
      <c r="G89" s="109">
        <v>0.0</v>
      </c>
      <c r="H89" s="109">
        <v>0.3003434065934066</v>
      </c>
      <c r="I89" s="109">
        <v>0.2062213648420545</v>
      </c>
      <c r="J89" s="109">
        <v>0.1401110092677462</v>
      </c>
      <c r="K89" s="109">
        <v>0.2190105359596885</v>
      </c>
      <c r="L89" s="109">
        <v>0.293596019581093</v>
      </c>
      <c r="M89" s="109">
        <v>0.3997656455508525</v>
      </c>
      <c r="N89" s="109">
        <v>0.3145491803278688</v>
      </c>
      <c r="O89" s="109">
        <v>0.5200506008855155</v>
      </c>
      <c r="P89" s="109">
        <v>0.4123269611074489</v>
      </c>
      <c r="Q89" s="109">
        <v>0.4179527965263746</v>
      </c>
      <c r="R89" s="109">
        <v>0.275263372066736</v>
      </c>
      <c r="S89" s="109">
        <v>0.4154661953159523</v>
      </c>
      <c r="T89" s="109">
        <v>0.06367406684557209</v>
      </c>
      <c r="U89" s="109">
        <v>0.1313378514056225</v>
      </c>
      <c r="V89" s="109">
        <v>0.4428391959798995</v>
      </c>
      <c r="W89" s="109">
        <v>0.3229615869435414</v>
      </c>
      <c r="X89" s="109">
        <v>0.1072378924960085</v>
      </c>
      <c r="Y89" s="109">
        <v>0.1961115807269653</v>
      </c>
      <c r="Z89" s="109">
        <v>0.4731987984938867</v>
      </c>
      <c r="AA89" s="109">
        <v>0.5598117118673346</v>
      </c>
      <c r="AB89" s="109">
        <v>0.6011684852650572</v>
      </c>
      <c r="AC89" s="109">
        <v>0.6190991591041545</v>
      </c>
    </row>
    <row r="90">
      <c r="A90" s="128">
        <f t="shared" si="1"/>
        <v>0.2922761543</v>
      </c>
      <c r="B90" s="82">
        <v>88.0</v>
      </c>
      <c r="C90" s="82">
        <v>20.0</v>
      </c>
      <c r="D90" s="81">
        <v>6.0</v>
      </c>
      <c r="E90" s="106">
        <v>0.0</v>
      </c>
      <c r="F90" s="107">
        <v>0.4609373012521433</v>
      </c>
      <c r="G90" s="107">
        <v>0.0</v>
      </c>
      <c r="H90" s="107">
        <v>0.09162087912087911</v>
      </c>
      <c r="I90" s="107">
        <v>0.190643838919701</v>
      </c>
      <c r="J90" s="107">
        <v>0.2178938792137692</v>
      </c>
      <c r="K90" s="107">
        <v>0.1848831882730188</v>
      </c>
      <c r="L90" s="107">
        <v>0.1655565363935479</v>
      </c>
      <c r="M90" s="107">
        <v>0.2130234115311954</v>
      </c>
      <c r="N90" s="107">
        <v>0.3245901639344262</v>
      </c>
      <c r="O90" s="107">
        <v>0.4459203036053131</v>
      </c>
      <c r="P90" s="107">
        <v>0.3508569545154911</v>
      </c>
      <c r="Q90" s="107">
        <v>0.4072481836550449</v>
      </c>
      <c r="R90" s="107">
        <v>0.1712257539449292</v>
      </c>
      <c r="S90" s="107">
        <v>0.426542937104139</v>
      </c>
      <c r="T90" s="107">
        <v>0.1112466455232984</v>
      </c>
      <c r="U90" s="107">
        <v>0.1851782128514056</v>
      </c>
      <c r="V90" s="107">
        <v>0.2736599664991625</v>
      </c>
      <c r="W90" s="107">
        <v>0.2423538777947323</v>
      </c>
      <c r="X90" s="107">
        <v>0.1601915912719532</v>
      </c>
      <c r="Y90" s="107">
        <v>0.3257255564947872</v>
      </c>
      <c r="Z90" s="107">
        <v>0.4901637263612134</v>
      </c>
      <c r="AA90" s="107">
        <v>0.523536016583175</v>
      </c>
      <c r="AB90" s="107">
        <v>0.6737692241601512</v>
      </c>
      <c r="AC90" s="107">
        <v>0.6701357089334776</v>
      </c>
    </row>
    <row r="91">
      <c r="A91" s="127">
        <f t="shared" si="1"/>
        <v>0.3074469917</v>
      </c>
      <c r="B91" s="76">
        <v>89.0</v>
      </c>
      <c r="C91" s="85">
        <v>20.0</v>
      </c>
      <c r="D91" s="75">
        <v>7.0</v>
      </c>
      <c r="E91" s="108">
        <v>0.0</v>
      </c>
      <c r="F91" s="109">
        <v>0.5459823041268322</v>
      </c>
      <c r="G91" s="109">
        <v>0.0</v>
      </c>
      <c r="H91" s="109">
        <v>0.2910714285714286</v>
      </c>
      <c r="I91" s="109">
        <v>0.2062213648420545</v>
      </c>
      <c r="J91" s="109">
        <v>0.1401110092677462</v>
      </c>
      <c r="K91" s="109">
        <v>0.2165139715987174</v>
      </c>
      <c r="L91" s="109">
        <v>0.2445229114838295</v>
      </c>
      <c r="M91" s="109">
        <v>0.396800344357558</v>
      </c>
      <c r="N91" s="109">
        <v>0.3074795081967213</v>
      </c>
      <c r="O91" s="109">
        <v>0.4647691334598356</v>
      </c>
      <c r="P91" s="109">
        <v>0.3955174686882004</v>
      </c>
      <c r="Q91" s="109">
        <v>0.4161042087614462</v>
      </c>
      <c r="R91" s="109">
        <v>0.275263372066736</v>
      </c>
      <c r="S91" s="109">
        <v>0.4086610693769333</v>
      </c>
      <c r="T91" s="109">
        <v>0.05537936081971213</v>
      </c>
      <c r="U91" s="109">
        <v>0.1275727911646586</v>
      </c>
      <c r="V91" s="109">
        <v>0.4079773869346734</v>
      </c>
      <c r="W91" s="109">
        <v>0.3222981490081603</v>
      </c>
      <c r="X91" s="109">
        <v>0.1069717935071847</v>
      </c>
      <c r="Y91" s="109">
        <v>0.1961115807269653</v>
      </c>
      <c r="Z91" s="109">
        <v>0.4457841519651394</v>
      </c>
      <c r="AA91" s="109">
        <v>0.5390827431335291</v>
      </c>
      <c r="AB91" s="109">
        <v>0.5878511899647736</v>
      </c>
      <c r="AC91" s="109">
        <v>0.5881275497460661</v>
      </c>
    </row>
    <row r="92">
      <c r="A92" s="128">
        <f t="shared" si="1"/>
        <v>0.379659853</v>
      </c>
      <c r="B92" s="82">
        <v>90.0</v>
      </c>
      <c r="C92" s="82">
        <v>20.0</v>
      </c>
      <c r="D92" s="81">
        <v>8.0</v>
      </c>
      <c r="E92" s="106">
        <v>0.0</v>
      </c>
      <c r="F92" s="107">
        <v>0.5971415924250673</v>
      </c>
      <c r="G92" s="107">
        <v>0.0</v>
      </c>
      <c r="H92" s="107">
        <v>0.4304258241758242</v>
      </c>
      <c r="I92" s="107">
        <v>0.3567398119122257</v>
      </c>
      <c r="J92" s="107">
        <v>0.1796516956920257</v>
      </c>
      <c r="K92" s="107">
        <v>0.2193770041227668</v>
      </c>
      <c r="L92" s="107">
        <v>0.4729154963486076</v>
      </c>
      <c r="M92" s="107">
        <v>0.5318889446875673</v>
      </c>
      <c r="N92" s="107">
        <v>0.379405737704918</v>
      </c>
      <c r="O92" s="107">
        <v>0.5466160657811512</v>
      </c>
      <c r="P92" s="107">
        <v>0.3403098220171391</v>
      </c>
      <c r="Q92" s="107">
        <v>0.4421134087098577</v>
      </c>
      <c r="R92" s="107">
        <v>0.3982004792693403</v>
      </c>
      <c r="S92" s="107">
        <v>0.4606274856385329</v>
      </c>
      <c r="T92" s="107">
        <v>0.1100268358136131</v>
      </c>
      <c r="U92" s="107">
        <v>0.3140060240963856</v>
      </c>
      <c r="V92" s="107">
        <v>0.4983249581239531</v>
      </c>
      <c r="W92" s="107">
        <v>0.3293969349167385</v>
      </c>
      <c r="X92" s="107">
        <v>0.197711548696115</v>
      </c>
      <c r="Y92" s="107">
        <v>0.2958579881656805</v>
      </c>
      <c r="Z92" s="107">
        <v>0.5597580065152092</v>
      </c>
      <c r="AA92" s="107">
        <v>0.5849887718086025</v>
      </c>
      <c r="AB92" s="107">
        <v>0.6232494200532692</v>
      </c>
      <c r="AC92" s="107">
        <v>0.6227624677379069</v>
      </c>
    </row>
    <row r="93">
      <c r="A93" s="127">
        <f t="shared" si="1"/>
        <v>0.395618702</v>
      </c>
      <c r="B93" s="76">
        <v>91.0</v>
      </c>
      <c r="C93" s="85">
        <v>20.0</v>
      </c>
      <c r="D93" s="75">
        <v>9.0</v>
      </c>
      <c r="E93" s="108">
        <v>0.0</v>
      </c>
      <c r="F93" s="109">
        <v>0.6099988297726198</v>
      </c>
      <c r="G93" s="109">
        <v>0.0</v>
      </c>
      <c r="H93" s="109">
        <v>0.4370879120879121</v>
      </c>
      <c r="I93" s="109">
        <v>0.3551965276103207</v>
      </c>
      <c r="J93" s="109">
        <v>0.1808483552296568</v>
      </c>
      <c r="K93" s="109">
        <v>0.220774163994503</v>
      </c>
      <c r="L93" s="109">
        <v>0.498956745044539</v>
      </c>
      <c r="M93" s="109">
        <v>0.554702632900495</v>
      </c>
      <c r="N93" s="109">
        <v>0.3861680327868853</v>
      </c>
      <c r="O93" s="109">
        <v>0.5666034155597723</v>
      </c>
      <c r="P93" s="109">
        <v>0.4016150296638101</v>
      </c>
      <c r="Q93" s="109">
        <v>0.4525170886892223</v>
      </c>
      <c r="R93" s="109">
        <v>0.3991951892209613</v>
      </c>
      <c r="S93" s="109">
        <v>0.465665046398586</v>
      </c>
      <c r="T93" s="109">
        <v>0.1790680653818005</v>
      </c>
      <c r="U93" s="109">
        <v>0.3221009036144578</v>
      </c>
      <c r="V93" s="109">
        <v>0.5417713567839196</v>
      </c>
      <c r="W93" s="109">
        <v>0.3345717508127115</v>
      </c>
      <c r="X93" s="109">
        <v>0.197711548696115</v>
      </c>
      <c r="Y93" s="109">
        <v>0.3009298393913779</v>
      </c>
      <c r="Z93" s="109">
        <v>0.5929686508440157</v>
      </c>
      <c r="AA93" s="109">
        <v>0.6136206598721714</v>
      </c>
      <c r="AB93" s="109">
        <v>0.633903256293496</v>
      </c>
      <c r="AC93" s="109">
        <v>0.6444925484972109</v>
      </c>
    </row>
    <row r="94">
      <c r="A94" s="128">
        <f t="shared" si="1"/>
        <v>0.395399374</v>
      </c>
      <c r="B94" s="82">
        <v>92.0</v>
      </c>
      <c r="C94" s="82">
        <v>20.0</v>
      </c>
      <c r="D94" s="81">
        <v>10.0</v>
      </c>
      <c r="E94" s="106">
        <v>0.0</v>
      </c>
      <c r="F94" s="107">
        <v>0.6093424848506434</v>
      </c>
      <c r="G94" s="107">
        <v>0.0</v>
      </c>
      <c r="H94" s="107">
        <v>0.4370879120879121</v>
      </c>
      <c r="I94" s="107">
        <v>0.3731372076199662</v>
      </c>
      <c r="J94" s="107">
        <v>0.1804409817700377</v>
      </c>
      <c r="K94" s="107">
        <v>0.2215071003206597</v>
      </c>
      <c r="L94" s="107">
        <v>0.4995987480940535</v>
      </c>
      <c r="M94" s="107">
        <v>0.5519047277423058</v>
      </c>
      <c r="N94" s="107">
        <v>0.3795081967213115</v>
      </c>
      <c r="O94" s="107">
        <v>0.5666034155597723</v>
      </c>
      <c r="P94" s="107">
        <v>0.4016150296638101</v>
      </c>
      <c r="Q94" s="107">
        <v>0.4512703667082241</v>
      </c>
      <c r="R94" s="107">
        <v>0.3991951892209613</v>
      </c>
      <c r="S94" s="107">
        <v>0.4636323464427751</v>
      </c>
      <c r="T94" s="107">
        <v>0.1706107180613158</v>
      </c>
      <c r="U94" s="107">
        <v>0.3218498995983936</v>
      </c>
      <c r="V94" s="107">
        <v>0.540462730318258</v>
      </c>
      <c r="W94" s="107">
        <v>0.3345717508127115</v>
      </c>
      <c r="X94" s="107">
        <v>0.197711548696115</v>
      </c>
      <c r="Y94" s="107">
        <v>0.3009298393913779</v>
      </c>
      <c r="Z94" s="107">
        <v>0.5923763590980243</v>
      </c>
      <c r="AA94" s="107">
        <v>0.6132319917084125</v>
      </c>
      <c r="AB94" s="107">
        <v>0.633903256293496</v>
      </c>
      <c r="AC94" s="107">
        <v>0.6444925484972109</v>
      </c>
    </row>
    <row r="95">
      <c r="A95" s="127">
        <f t="shared" si="1"/>
        <v>0.3069616949</v>
      </c>
      <c r="B95" s="76">
        <v>93.0</v>
      </c>
      <c r="C95" s="85">
        <v>20.0</v>
      </c>
      <c r="D95" s="75">
        <v>11.0</v>
      </c>
      <c r="E95" s="108">
        <v>0.0</v>
      </c>
      <c r="F95" s="109">
        <v>0.5510753372035636</v>
      </c>
      <c r="G95" s="109">
        <v>0.0</v>
      </c>
      <c r="H95" s="109">
        <v>0.3100274725274725</v>
      </c>
      <c r="I95" s="109">
        <v>0.2205449722691102</v>
      </c>
      <c r="J95" s="109">
        <v>0.1441338221814849</v>
      </c>
      <c r="K95" s="109">
        <v>0.216605588639487</v>
      </c>
      <c r="L95" s="109">
        <v>0.2381430061792794</v>
      </c>
      <c r="M95" s="109">
        <v>0.3715713704952531</v>
      </c>
      <c r="N95" s="109">
        <v>0.285655737704918</v>
      </c>
      <c r="O95" s="109">
        <v>0.4904490828589501</v>
      </c>
      <c r="P95" s="109">
        <v>0.4091957811470007</v>
      </c>
      <c r="Q95" s="109">
        <v>0.4195864322256137</v>
      </c>
      <c r="R95" s="109">
        <v>0.2914952299136411</v>
      </c>
      <c r="S95" s="109">
        <v>0.4486964206805126</v>
      </c>
      <c r="T95" s="109">
        <v>0.07676669106286087</v>
      </c>
      <c r="U95" s="109">
        <v>0.08904367469879518</v>
      </c>
      <c r="V95" s="109">
        <v>0.4258270519262982</v>
      </c>
      <c r="W95" s="109">
        <v>0.3050487626882505</v>
      </c>
      <c r="X95" s="109">
        <v>0.06412985630654604</v>
      </c>
      <c r="Y95" s="109">
        <v>0.1439842209072978</v>
      </c>
      <c r="Z95" s="109">
        <v>0.4528070398104667</v>
      </c>
      <c r="AA95" s="109">
        <v>0.5743651753325272</v>
      </c>
      <c r="AB95" s="109">
        <v>0.5948105507345992</v>
      </c>
      <c r="AC95" s="109">
        <v>0.5500790941636833</v>
      </c>
    </row>
    <row r="96">
      <c r="A96" s="128">
        <f t="shared" si="1"/>
        <v>0.3445265981</v>
      </c>
      <c r="B96" s="82">
        <v>94.0</v>
      </c>
      <c r="C96" s="82">
        <v>20.0</v>
      </c>
      <c r="D96" s="81">
        <v>12.0</v>
      </c>
      <c r="E96" s="106">
        <v>0.0</v>
      </c>
      <c r="F96" s="107">
        <v>0.5510753372035636</v>
      </c>
      <c r="G96" s="107">
        <v>0.0</v>
      </c>
      <c r="H96" s="107">
        <v>0.4304258241758242</v>
      </c>
      <c r="I96" s="107">
        <v>0.3576079093320473</v>
      </c>
      <c r="J96" s="107">
        <v>0.1441338221814849</v>
      </c>
      <c r="K96" s="107">
        <v>0.216605588639487</v>
      </c>
      <c r="L96" s="107">
        <v>0.4715111146777947</v>
      </c>
      <c r="M96" s="107">
        <v>0.5329172346175001</v>
      </c>
      <c r="N96" s="107">
        <v>0.2824795081967213</v>
      </c>
      <c r="O96" s="107">
        <v>0.4950031625553447</v>
      </c>
      <c r="P96" s="107">
        <v>0.3612392880685564</v>
      </c>
      <c r="Q96" s="107">
        <v>0.4237565022999871</v>
      </c>
      <c r="R96" s="107">
        <v>0.2996337658814486</v>
      </c>
      <c r="S96" s="107">
        <v>0.4197967300044189</v>
      </c>
      <c r="T96" s="107">
        <v>0.1100268358136131</v>
      </c>
      <c r="U96" s="107">
        <v>0.3140060240963856</v>
      </c>
      <c r="V96" s="107">
        <v>0.5006804857621441</v>
      </c>
      <c r="W96" s="107">
        <v>0.3293969349167385</v>
      </c>
      <c r="X96" s="107">
        <v>0.06412985630654604</v>
      </c>
      <c r="Y96" s="107">
        <v>0.1397576782192167</v>
      </c>
      <c r="Z96" s="107">
        <v>0.4528070398104667</v>
      </c>
      <c r="AA96" s="107">
        <v>0.5743651753325272</v>
      </c>
      <c r="AB96" s="107">
        <v>0.5948105507345992</v>
      </c>
      <c r="AC96" s="107">
        <v>0.5469985846307551</v>
      </c>
    </row>
    <row r="97">
      <c r="A97" s="127">
        <f t="shared" si="1"/>
        <v>0.3598731527</v>
      </c>
      <c r="B97" s="76">
        <v>95.0</v>
      </c>
      <c r="C97" s="85">
        <v>20.0</v>
      </c>
      <c r="D97" s="75">
        <v>13.0</v>
      </c>
      <c r="E97" s="108">
        <v>0.0</v>
      </c>
      <c r="F97" s="109">
        <v>0.564594007418224</v>
      </c>
      <c r="G97" s="109">
        <v>0.0</v>
      </c>
      <c r="H97" s="109">
        <v>0.4370879120879121</v>
      </c>
      <c r="I97" s="109">
        <v>0.3456956836267181</v>
      </c>
      <c r="J97" s="109">
        <v>0.1441338221814849</v>
      </c>
      <c r="K97" s="109">
        <v>0.2243472285845167</v>
      </c>
      <c r="L97" s="109">
        <v>0.4995987480940535</v>
      </c>
      <c r="M97" s="109">
        <v>0.548963340268312</v>
      </c>
      <c r="N97" s="109">
        <v>0.2880122950819672</v>
      </c>
      <c r="O97" s="109">
        <v>0.5448450347881088</v>
      </c>
      <c r="P97" s="109">
        <v>0.431443638760712</v>
      </c>
      <c r="Q97" s="109">
        <v>0.4317957095567688</v>
      </c>
      <c r="R97" s="109">
        <v>0.2996337658814486</v>
      </c>
      <c r="S97" s="109">
        <v>0.418441596700545</v>
      </c>
      <c r="T97" s="109">
        <v>0.1706107180613158</v>
      </c>
      <c r="U97" s="109">
        <v>0.3218498995983936</v>
      </c>
      <c r="V97" s="109">
        <v>0.5296273031825796</v>
      </c>
      <c r="W97" s="109">
        <v>0.3345717508127115</v>
      </c>
      <c r="X97" s="109">
        <v>0.06412985630654604</v>
      </c>
      <c r="Y97" s="109">
        <v>0.1439842209072978</v>
      </c>
      <c r="Z97" s="109">
        <v>0.4773448407158269</v>
      </c>
      <c r="AA97" s="109">
        <v>0.5900414579374677</v>
      </c>
      <c r="AB97" s="109">
        <v>0.6101039608213764</v>
      </c>
      <c r="AC97" s="109">
        <v>0.5759720256431604</v>
      </c>
    </row>
    <row r="98">
      <c r="A98" s="128">
        <f t="shared" si="1"/>
        <v>0.3219005696</v>
      </c>
      <c r="B98" s="82">
        <v>96.0</v>
      </c>
      <c r="C98" s="110">
        <v>20.0</v>
      </c>
      <c r="D98" s="111">
        <v>14.0</v>
      </c>
      <c r="E98" s="112">
        <v>0.0</v>
      </c>
      <c r="F98" s="113">
        <v>0.5702975939107473</v>
      </c>
      <c r="G98" s="113">
        <v>0.0</v>
      </c>
      <c r="H98" s="113">
        <v>0.3100274725274725</v>
      </c>
      <c r="I98" s="113">
        <v>0.2205449722691102</v>
      </c>
      <c r="J98" s="113">
        <v>0.1441338221814849</v>
      </c>
      <c r="K98" s="113">
        <v>0.2253321117727898</v>
      </c>
      <c r="L98" s="113">
        <v>0.3001765508386165</v>
      </c>
      <c r="M98" s="113">
        <v>0.3985460458665136</v>
      </c>
      <c r="N98" s="113">
        <v>0.3031762295081967</v>
      </c>
      <c r="O98" s="113">
        <v>0.5480075901328273</v>
      </c>
      <c r="P98" s="113">
        <v>0.4401779828609097</v>
      </c>
      <c r="Q98" s="113">
        <v>0.4209191350328877</v>
      </c>
      <c r="R98" s="113">
        <v>0.2918569426233214</v>
      </c>
      <c r="S98" s="113">
        <v>0.4558550596553248</v>
      </c>
      <c r="T98" s="113">
        <v>0.07936895177685614</v>
      </c>
      <c r="U98" s="113">
        <v>0.1046059236947791</v>
      </c>
      <c r="V98" s="113">
        <v>0.4611599664991625</v>
      </c>
      <c r="W98" s="113">
        <v>0.3092947654746899</v>
      </c>
      <c r="X98" s="113">
        <v>0.06412985630654604</v>
      </c>
      <c r="Y98" s="113">
        <v>0.1439842209072978</v>
      </c>
      <c r="Z98" s="113">
        <v>0.477387147269112</v>
      </c>
      <c r="AA98" s="113">
        <v>0.5900414579374677</v>
      </c>
      <c r="AB98" s="113">
        <v>0.6101039608213764</v>
      </c>
      <c r="AC98" s="113">
        <v>0.5783864790608608</v>
      </c>
    </row>
    <row r="99">
      <c r="A99" s="88" t="s">
        <v>60</v>
      </c>
      <c r="B99" s="89" t="s">
        <v>28</v>
      </c>
      <c r="C99" s="90" t="s">
        <v>1</v>
      </c>
      <c r="D99" s="115" t="s">
        <v>8</v>
      </c>
      <c r="E99" s="116" t="s">
        <v>29</v>
      </c>
      <c r="F99" s="117" t="s">
        <v>30</v>
      </c>
      <c r="G99" s="117" t="s">
        <v>31</v>
      </c>
      <c r="H99" s="117" t="s">
        <v>32</v>
      </c>
      <c r="I99" s="117" t="s">
        <v>33</v>
      </c>
      <c r="J99" s="117" t="s">
        <v>34</v>
      </c>
      <c r="K99" s="117" t="s">
        <v>35</v>
      </c>
      <c r="L99" s="117" t="s">
        <v>36</v>
      </c>
      <c r="M99" s="117" t="s">
        <v>37</v>
      </c>
      <c r="N99" s="117" t="s">
        <v>38</v>
      </c>
      <c r="O99" s="117" t="s">
        <v>39</v>
      </c>
      <c r="P99" s="117" t="s">
        <v>40</v>
      </c>
      <c r="Q99" s="117" t="s">
        <v>41</v>
      </c>
      <c r="R99" s="117" t="s">
        <v>42</v>
      </c>
      <c r="S99" s="117" t="s">
        <v>43</v>
      </c>
      <c r="T99" s="117" t="s">
        <v>44</v>
      </c>
      <c r="U99" s="117" t="s">
        <v>45</v>
      </c>
      <c r="V99" s="117" t="s">
        <v>46</v>
      </c>
      <c r="W99" s="117" t="s">
        <v>47</v>
      </c>
      <c r="X99" s="117" t="s">
        <v>48</v>
      </c>
      <c r="Y99" s="117" t="s">
        <v>49</v>
      </c>
      <c r="Z99" s="117" t="s">
        <v>50</v>
      </c>
      <c r="AA99" s="117" t="s">
        <v>51</v>
      </c>
      <c r="AB99" s="117" t="s">
        <v>52</v>
      </c>
      <c r="AC99" s="118" t="s">
        <v>53</v>
      </c>
    </row>
    <row r="100" ht="30.0" customHeight="1">
      <c r="A100" s="121" t="s">
        <v>59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3"/>
    </row>
    <row r="101">
      <c r="A101" s="5"/>
      <c r="B101" s="5"/>
      <c r="C101" s="96"/>
      <c r="D101" s="9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5.75" customHeight="1">
      <c r="A102" s="5" t="s">
        <v>55</v>
      </c>
      <c r="B102" s="5"/>
      <c r="C102" s="120">
        <f>AVERAGE(A3:A98)</f>
        <v>0.3561972111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5.75" customHeight="1">
      <c r="A103" s="5" t="s">
        <v>56</v>
      </c>
      <c r="B103" s="5"/>
      <c r="C103" s="120">
        <f>_xlfn.STDEV.S(A3:A98)</f>
        <v>0.1647093328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5.75" customHeight="1">
      <c r="A104" s="5" t="s">
        <v>57</v>
      </c>
      <c r="B104" s="5"/>
      <c r="C104" s="120">
        <f>MAX(A3:A98)</f>
        <v>0.7658634495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5.75" customHeight="1">
      <c r="A105" s="5" t="s">
        <v>58</v>
      </c>
      <c r="B105" s="5"/>
      <c r="C105" s="120">
        <f>MIN(A4:A99)</f>
        <v>0.01140622442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>
      <c r="A107" s="5"/>
      <c r="B107" s="5"/>
      <c r="C107" s="96"/>
      <c r="D107" s="9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>
      <c r="A108" s="5"/>
      <c r="B108" s="5"/>
      <c r="C108" s="96"/>
      <c r="D108" s="9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>
      <c r="A109" s="5"/>
      <c r="B109" s="5"/>
      <c r="C109" s="96"/>
      <c r="D109" s="9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>
      <c r="A110" s="5"/>
      <c r="B110" s="5"/>
      <c r="C110" s="96"/>
      <c r="D110" s="9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>
      <c r="A111" s="5"/>
      <c r="B111" s="5"/>
      <c r="C111" s="96"/>
      <c r="D111" s="9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>
      <c r="A112" s="5"/>
      <c r="B112" s="5"/>
      <c r="C112" s="96"/>
      <c r="D112" s="9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>
      <c r="A113" s="5"/>
      <c r="B113" s="5"/>
      <c r="C113" s="96"/>
      <c r="D113" s="9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>
      <c r="A114" s="5"/>
      <c r="B114" s="5"/>
      <c r="C114" s="96"/>
      <c r="D114" s="9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>
      <c r="A115" s="5"/>
      <c r="B115" s="5"/>
      <c r="C115" s="96"/>
      <c r="D115" s="9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>
      <c r="A116" s="5"/>
      <c r="B116" s="5"/>
      <c r="C116" s="96"/>
      <c r="D116" s="9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>
      <c r="A117" s="5"/>
      <c r="B117" s="5"/>
      <c r="C117" s="96"/>
      <c r="D117" s="9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>
      <c r="A118" s="5"/>
      <c r="B118" s="5"/>
      <c r="C118" s="96"/>
      <c r="D118" s="9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>
      <c r="A119" s="5"/>
      <c r="B119" s="5"/>
      <c r="C119" s="96"/>
      <c r="D119" s="9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>
      <c r="A120" s="5"/>
      <c r="B120" s="5"/>
      <c r="C120" s="96"/>
      <c r="D120" s="9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>
      <c r="A121" s="5"/>
      <c r="B121" s="5"/>
      <c r="C121" s="96"/>
      <c r="D121" s="9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>
      <c r="A122" s="5"/>
      <c r="B122" s="5"/>
      <c r="C122" s="96"/>
      <c r="D122" s="9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>
      <c r="A123" s="5"/>
      <c r="B123" s="5"/>
      <c r="C123" s="96"/>
      <c r="D123" s="9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>
      <c r="A124" s="5"/>
      <c r="B124" s="5"/>
      <c r="C124" s="96"/>
      <c r="D124" s="9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>
      <c r="A125" s="5"/>
      <c r="B125" s="5"/>
      <c r="C125" s="96"/>
      <c r="D125" s="9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>
      <c r="A126" s="5"/>
      <c r="B126" s="5"/>
      <c r="C126" s="96"/>
      <c r="D126" s="9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>
      <c r="A127" s="5"/>
      <c r="B127" s="5"/>
      <c r="C127" s="96"/>
      <c r="D127" s="9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>
      <c r="A128" s="5"/>
      <c r="B128" s="5"/>
      <c r="C128" s="96"/>
      <c r="D128" s="9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>
      <c r="A129" s="5"/>
      <c r="B129" s="5"/>
      <c r="C129" s="96"/>
      <c r="D129" s="9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>
      <c r="A130" s="5"/>
      <c r="B130" s="5"/>
      <c r="C130" s="96"/>
      <c r="D130" s="9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>
      <c r="A131" s="5"/>
      <c r="B131" s="5"/>
      <c r="C131" s="96"/>
      <c r="D131" s="9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>
      <c r="A132" s="5"/>
      <c r="B132" s="5"/>
      <c r="C132" s="96"/>
      <c r="D132" s="9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>
      <c r="A133" s="5"/>
      <c r="B133" s="5"/>
      <c r="C133" s="96"/>
      <c r="D133" s="9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>
      <c r="A134" s="5"/>
      <c r="B134" s="5"/>
      <c r="C134" s="96"/>
      <c r="D134" s="9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>
      <c r="A135" s="5"/>
      <c r="B135" s="5"/>
      <c r="C135" s="96"/>
      <c r="D135" s="9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>
      <c r="A136" s="5"/>
      <c r="B136" s="5"/>
      <c r="C136" s="96"/>
      <c r="D136" s="9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>
      <c r="A137" s="5"/>
      <c r="B137" s="5"/>
      <c r="C137" s="96"/>
      <c r="D137" s="9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>
      <c r="A138" s="5"/>
      <c r="B138" s="5"/>
      <c r="C138" s="96"/>
      <c r="D138" s="9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>
      <c r="A139" s="5"/>
      <c r="B139" s="5"/>
      <c r="C139" s="96"/>
      <c r="D139" s="9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>
      <c r="A140" s="5"/>
      <c r="B140" s="5"/>
      <c r="C140" s="96"/>
      <c r="D140" s="9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>
      <c r="A141" s="5"/>
      <c r="B141" s="5"/>
      <c r="C141" s="96"/>
      <c r="D141" s="9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>
      <c r="A142" s="5"/>
      <c r="B142" s="5"/>
      <c r="C142" s="96"/>
      <c r="D142" s="9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>
      <c r="A143" s="5"/>
      <c r="B143" s="5"/>
      <c r="C143" s="96"/>
      <c r="D143" s="9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>
      <c r="A144" s="5"/>
      <c r="B144" s="5"/>
      <c r="C144" s="96"/>
      <c r="D144" s="9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>
      <c r="A145" s="5"/>
      <c r="B145" s="5"/>
      <c r="C145" s="96"/>
      <c r="D145" s="9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>
      <c r="A146" s="5"/>
      <c r="B146" s="5"/>
      <c r="C146" s="96"/>
      <c r="D146" s="9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>
      <c r="A147" s="5"/>
      <c r="B147" s="5"/>
      <c r="C147" s="96"/>
      <c r="D147" s="9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>
      <c r="A148" s="5"/>
      <c r="B148" s="5"/>
      <c r="C148" s="96"/>
      <c r="D148" s="9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>
      <c r="A149" s="5"/>
      <c r="B149" s="5"/>
      <c r="C149" s="96"/>
      <c r="D149" s="9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>
      <c r="A150" s="5"/>
      <c r="B150" s="5"/>
      <c r="C150" s="96"/>
      <c r="D150" s="9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>
      <c r="A151" s="5"/>
      <c r="B151" s="5"/>
      <c r="C151" s="96"/>
      <c r="D151" s="9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>
      <c r="A152" s="5"/>
      <c r="B152" s="5"/>
      <c r="C152" s="96"/>
      <c r="D152" s="9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>
      <c r="A153" s="5"/>
      <c r="B153" s="5"/>
      <c r="C153" s="96"/>
      <c r="D153" s="9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>
      <c r="A154" s="5"/>
      <c r="B154" s="5"/>
      <c r="C154" s="96"/>
      <c r="D154" s="9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>
      <c r="A155" s="5"/>
      <c r="B155" s="5"/>
      <c r="C155" s="96"/>
      <c r="D155" s="9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>
      <c r="A156" s="5"/>
      <c r="B156" s="5"/>
      <c r="C156" s="96"/>
      <c r="D156" s="9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>
      <c r="A157" s="5"/>
      <c r="B157" s="5"/>
      <c r="C157" s="96"/>
      <c r="D157" s="9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>
      <c r="A158" s="5"/>
      <c r="B158" s="5"/>
      <c r="C158" s="96"/>
      <c r="D158" s="9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>
      <c r="A159" s="5"/>
      <c r="B159" s="5"/>
      <c r="C159" s="96"/>
      <c r="D159" s="9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>
      <c r="A160" s="5"/>
      <c r="B160" s="5"/>
      <c r="C160" s="96"/>
      <c r="D160" s="9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>
      <c r="A161" s="5"/>
      <c r="B161" s="5"/>
      <c r="C161" s="96"/>
      <c r="D161" s="9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>
      <c r="A162" s="5"/>
      <c r="B162" s="5"/>
      <c r="C162" s="96"/>
      <c r="D162" s="9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>
      <c r="A163" s="5"/>
      <c r="B163" s="5"/>
      <c r="C163" s="96"/>
      <c r="D163" s="9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>
      <c r="A164" s="5"/>
      <c r="B164" s="5"/>
      <c r="C164" s="96"/>
      <c r="D164" s="9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>
      <c r="A165" s="5"/>
      <c r="B165" s="5"/>
      <c r="C165" s="96"/>
      <c r="D165" s="9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>
      <c r="A166" s="5"/>
      <c r="B166" s="5"/>
      <c r="C166" s="96"/>
      <c r="D166" s="9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>
      <c r="A167" s="5"/>
      <c r="B167" s="5"/>
      <c r="C167" s="96"/>
      <c r="D167" s="9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>
      <c r="A168" s="5"/>
      <c r="B168" s="5"/>
      <c r="C168" s="96"/>
      <c r="D168" s="9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>
      <c r="A169" s="5"/>
      <c r="B169" s="5"/>
      <c r="C169" s="96"/>
      <c r="D169" s="9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>
      <c r="A170" s="5"/>
      <c r="B170" s="5"/>
      <c r="C170" s="96"/>
      <c r="D170" s="9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>
      <c r="A171" s="5"/>
      <c r="B171" s="5"/>
      <c r="C171" s="96"/>
      <c r="D171" s="9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>
      <c r="A172" s="5"/>
      <c r="B172" s="5"/>
      <c r="C172" s="96"/>
      <c r="D172" s="9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>
      <c r="A173" s="5"/>
      <c r="B173" s="5"/>
      <c r="C173" s="96"/>
      <c r="D173" s="9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>
      <c r="A174" s="5"/>
      <c r="B174" s="5"/>
      <c r="C174" s="96"/>
      <c r="D174" s="9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>
      <c r="A175" s="5"/>
      <c r="B175" s="5"/>
      <c r="C175" s="96"/>
      <c r="D175" s="9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>
      <c r="A176" s="5"/>
      <c r="B176" s="5"/>
      <c r="C176" s="96"/>
      <c r="D176" s="9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>
      <c r="A177" s="5"/>
      <c r="B177" s="5"/>
      <c r="C177" s="96"/>
      <c r="D177" s="9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>
      <c r="A178" s="5"/>
      <c r="B178" s="5"/>
      <c r="C178" s="96"/>
      <c r="D178" s="9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>
      <c r="A179" s="5"/>
      <c r="B179" s="5"/>
      <c r="C179" s="96"/>
      <c r="D179" s="9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>
      <c r="A180" s="5"/>
      <c r="B180" s="5"/>
      <c r="C180" s="96"/>
      <c r="D180" s="9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>
      <c r="A181" s="5"/>
      <c r="B181" s="5"/>
      <c r="C181" s="96"/>
      <c r="D181" s="9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>
      <c r="A182" s="5"/>
      <c r="B182" s="5"/>
      <c r="C182" s="96"/>
      <c r="D182" s="9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>
      <c r="A183" s="5"/>
      <c r="B183" s="5"/>
      <c r="C183" s="96"/>
      <c r="D183" s="9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>
      <c r="A184" s="5"/>
      <c r="B184" s="5"/>
      <c r="C184" s="96"/>
      <c r="D184" s="9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>
      <c r="A185" s="5"/>
      <c r="B185" s="5"/>
      <c r="C185" s="96"/>
      <c r="D185" s="9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>
      <c r="A186" s="5"/>
      <c r="B186" s="5"/>
      <c r="C186" s="96"/>
      <c r="D186" s="9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>
      <c r="A187" s="5"/>
      <c r="B187" s="5"/>
      <c r="C187" s="96"/>
      <c r="D187" s="9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>
      <c r="A188" s="5"/>
      <c r="B188" s="5"/>
      <c r="C188" s="96"/>
      <c r="D188" s="9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>
      <c r="A189" s="5"/>
      <c r="B189" s="5"/>
      <c r="C189" s="96"/>
      <c r="D189" s="9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>
      <c r="A190" s="5"/>
      <c r="B190" s="5"/>
      <c r="C190" s="96"/>
      <c r="D190" s="9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>
      <c r="A191" s="5"/>
      <c r="B191" s="5"/>
      <c r="C191" s="96"/>
      <c r="D191" s="9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>
      <c r="A192" s="5"/>
      <c r="B192" s="5"/>
      <c r="C192" s="96"/>
      <c r="D192" s="9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>
      <c r="A193" s="5"/>
      <c r="B193" s="5"/>
      <c r="C193" s="96"/>
      <c r="D193" s="9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>
      <c r="A194" s="5"/>
      <c r="B194" s="5"/>
      <c r="C194" s="96"/>
      <c r="D194" s="9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>
      <c r="A195" s="5"/>
      <c r="B195" s="5"/>
      <c r="C195" s="96"/>
      <c r="D195" s="9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>
      <c r="A196" s="5"/>
      <c r="B196" s="5"/>
      <c r="C196" s="96"/>
      <c r="D196" s="9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>
      <c r="A197" s="5"/>
      <c r="B197" s="5"/>
      <c r="C197" s="96"/>
      <c r="D197" s="9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>
      <c r="A198" s="5"/>
      <c r="B198" s="5"/>
      <c r="C198" s="96"/>
      <c r="D198" s="9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>
      <c r="A199" s="5"/>
      <c r="B199" s="5"/>
      <c r="C199" s="96"/>
      <c r="D199" s="9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>
      <c r="A200" s="5"/>
      <c r="B200" s="5"/>
      <c r="C200" s="96"/>
      <c r="D200" s="9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>
      <c r="A201" s="5"/>
      <c r="B201" s="5"/>
      <c r="C201" s="96"/>
      <c r="D201" s="9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>
      <c r="A202" s="5"/>
      <c r="B202" s="5"/>
      <c r="C202" s="96"/>
      <c r="D202" s="9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>
      <c r="A203" s="5"/>
      <c r="B203" s="5"/>
      <c r="C203" s="96"/>
      <c r="D203" s="9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>
      <c r="A204" s="5"/>
      <c r="B204" s="5"/>
      <c r="C204" s="96"/>
      <c r="D204" s="9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>
      <c r="A205" s="5"/>
      <c r="B205" s="5"/>
      <c r="C205" s="96"/>
      <c r="D205" s="9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>
      <c r="A206" s="5"/>
      <c r="B206" s="5"/>
      <c r="C206" s="96"/>
      <c r="D206" s="9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>
      <c r="A207" s="5"/>
      <c r="B207" s="5"/>
      <c r="C207" s="96"/>
      <c r="D207" s="9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>
      <c r="A208" s="5"/>
      <c r="B208" s="5"/>
      <c r="C208" s="96"/>
      <c r="D208" s="9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>
      <c r="A209" s="5"/>
      <c r="B209" s="5"/>
      <c r="C209" s="96"/>
      <c r="D209" s="9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>
      <c r="A210" s="5"/>
      <c r="B210" s="5"/>
      <c r="C210" s="96"/>
      <c r="D210" s="9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>
      <c r="A211" s="5"/>
      <c r="B211" s="5"/>
      <c r="C211" s="96"/>
      <c r="D211" s="9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>
      <c r="A212" s="5"/>
      <c r="B212" s="5"/>
      <c r="C212" s="96"/>
      <c r="D212" s="9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>
      <c r="A213" s="5"/>
      <c r="B213" s="5"/>
      <c r="C213" s="96"/>
      <c r="D213" s="9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>
      <c r="A214" s="5"/>
      <c r="B214" s="5"/>
      <c r="C214" s="96"/>
      <c r="D214" s="9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>
      <c r="A215" s="5"/>
      <c r="B215" s="5"/>
      <c r="C215" s="96"/>
      <c r="D215" s="9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>
      <c r="A216" s="5"/>
      <c r="B216" s="5"/>
      <c r="C216" s="96"/>
      <c r="D216" s="9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>
      <c r="A217" s="5"/>
      <c r="B217" s="5"/>
      <c r="C217" s="96"/>
      <c r="D217" s="9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>
      <c r="A218" s="5"/>
      <c r="B218" s="5"/>
      <c r="C218" s="96"/>
      <c r="D218" s="9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>
      <c r="A219" s="5"/>
      <c r="B219" s="5"/>
      <c r="C219" s="96"/>
      <c r="D219" s="9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>
      <c r="A220" s="5"/>
      <c r="B220" s="5"/>
      <c r="C220" s="96"/>
      <c r="D220" s="9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>
      <c r="A221" s="5"/>
      <c r="B221" s="5"/>
      <c r="C221" s="96"/>
      <c r="D221" s="9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>
      <c r="A222" s="5"/>
      <c r="B222" s="5"/>
      <c r="C222" s="96"/>
      <c r="D222" s="9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>
      <c r="A223" s="5"/>
      <c r="B223" s="5"/>
      <c r="C223" s="96"/>
      <c r="D223" s="9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>
      <c r="A224" s="5"/>
      <c r="B224" s="5"/>
      <c r="C224" s="96"/>
      <c r="D224" s="9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>
      <c r="A225" s="5"/>
      <c r="B225" s="5"/>
      <c r="C225" s="96"/>
      <c r="D225" s="9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>
      <c r="A226" s="5"/>
      <c r="B226" s="5"/>
      <c r="C226" s="96"/>
      <c r="D226" s="9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>
      <c r="A227" s="5"/>
      <c r="B227" s="5"/>
      <c r="C227" s="96"/>
      <c r="D227" s="9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>
      <c r="A228" s="5"/>
      <c r="B228" s="5"/>
      <c r="C228" s="96"/>
      <c r="D228" s="9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>
      <c r="A229" s="5"/>
      <c r="B229" s="5"/>
      <c r="C229" s="96"/>
      <c r="D229" s="9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>
      <c r="A230" s="5"/>
      <c r="B230" s="5"/>
      <c r="C230" s="96"/>
      <c r="D230" s="9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>
      <c r="A231" s="5"/>
      <c r="B231" s="5"/>
      <c r="C231" s="96"/>
      <c r="D231" s="9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>
      <c r="A232" s="129"/>
      <c r="B232" s="5"/>
      <c r="C232" s="96"/>
      <c r="D232" s="97"/>
      <c r="E232" s="5"/>
      <c r="F232" s="5"/>
    </row>
    <row r="233">
      <c r="A233" s="129"/>
      <c r="B233" s="5"/>
      <c r="C233" s="96"/>
      <c r="D233" s="97"/>
      <c r="E233" s="5"/>
      <c r="F233" s="5"/>
    </row>
    <row r="234">
      <c r="A234" s="129"/>
      <c r="B234" s="5"/>
      <c r="C234" s="96"/>
      <c r="D234" s="97"/>
      <c r="E234" s="5"/>
      <c r="F234" s="5"/>
    </row>
    <row r="235">
      <c r="A235" s="129"/>
      <c r="B235" s="5"/>
      <c r="C235" s="96"/>
      <c r="D235" s="97"/>
      <c r="E235" s="5"/>
      <c r="F235" s="5"/>
    </row>
    <row r="236">
      <c r="A236" s="129"/>
      <c r="B236" s="5"/>
      <c r="C236" s="96"/>
      <c r="D236" s="97"/>
      <c r="E236" s="5"/>
      <c r="F236" s="5"/>
    </row>
    <row r="237">
      <c r="A237" s="129"/>
      <c r="B237" s="5"/>
      <c r="C237" s="96"/>
      <c r="D237" s="97"/>
      <c r="E237" s="5"/>
      <c r="F237" s="5"/>
    </row>
    <row r="238">
      <c r="A238" s="129"/>
      <c r="B238" s="5"/>
      <c r="C238" s="96"/>
      <c r="D238" s="97"/>
      <c r="E238" s="5"/>
      <c r="F238" s="5"/>
    </row>
    <row r="239">
      <c r="A239" s="129"/>
      <c r="B239" s="5"/>
      <c r="C239" s="96"/>
      <c r="D239" s="97"/>
      <c r="E239" s="5"/>
      <c r="F239" s="5"/>
    </row>
    <row r="240">
      <c r="A240" s="129"/>
      <c r="B240" s="5"/>
      <c r="C240" s="96"/>
      <c r="D240" s="97"/>
      <c r="E240" s="5"/>
      <c r="F240" s="5"/>
    </row>
    <row r="241">
      <c r="A241" s="129"/>
      <c r="B241" s="5"/>
      <c r="C241" s="96"/>
      <c r="D241" s="97"/>
      <c r="E241" s="5"/>
      <c r="F241" s="5"/>
    </row>
    <row r="242">
      <c r="A242" s="129"/>
      <c r="B242" s="5"/>
      <c r="C242" s="96"/>
      <c r="D242" s="97"/>
      <c r="E242" s="5"/>
      <c r="F242" s="5"/>
    </row>
    <row r="243">
      <c r="A243" s="129"/>
      <c r="B243" s="5"/>
      <c r="C243" s="96"/>
      <c r="D243" s="97"/>
      <c r="E243" s="5"/>
      <c r="F243" s="5"/>
    </row>
    <row r="244">
      <c r="A244" s="129"/>
      <c r="B244" s="5"/>
      <c r="C244" s="96"/>
      <c r="D244" s="97"/>
      <c r="E244" s="5"/>
      <c r="F244" s="5"/>
    </row>
    <row r="245">
      <c r="A245" s="129"/>
      <c r="B245" s="5"/>
      <c r="C245" s="96"/>
      <c r="D245" s="97"/>
      <c r="E245" s="5"/>
      <c r="F245" s="5"/>
    </row>
    <row r="246">
      <c r="A246" s="129"/>
      <c r="B246" s="5"/>
      <c r="C246" s="96"/>
      <c r="D246" s="97"/>
      <c r="E246" s="5"/>
      <c r="F246" s="5"/>
    </row>
    <row r="247">
      <c r="A247" s="129"/>
      <c r="B247" s="5"/>
      <c r="C247" s="96"/>
      <c r="D247" s="97"/>
      <c r="E247" s="5"/>
      <c r="F247" s="5"/>
    </row>
    <row r="248">
      <c r="A248" s="129"/>
      <c r="B248" s="5"/>
      <c r="C248" s="96"/>
      <c r="D248" s="97"/>
      <c r="E248" s="5"/>
      <c r="F248" s="5"/>
    </row>
    <row r="249">
      <c r="A249" s="129"/>
      <c r="B249" s="5"/>
      <c r="C249" s="96"/>
      <c r="D249" s="97"/>
      <c r="E249" s="5"/>
      <c r="F249" s="5"/>
    </row>
    <row r="250">
      <c r="A250" s="129"/>
      <c r="B250" s="5"/>
      <c r="C250" s="96"/>
      <c r="D250" s="97"/>
      <c r="E250" s="5"/>
      <c r="F250" s="5"/>
    </row>
    <row r="251">
      <c r="A251" s="129"/>
      <c r="B251" s="5"/>
      <c r="C251" s="96"/>
      <c r="D251" s="97"/>
      <c r="E251" s="5"/>
      <c r="F251" s="5"/>
    </row>
    <row r="252">
      <c r="A252" s="129"/>
      <c r="B252" s="5"/>
      <c r="C252" s="96"/>
      <c r="D252" s="97"/>
      <c r="E252" s="5"/>
      <c r="F252" s="5"/>
    </row>
    <row r="253">
      <c r="A253" s="129"/>
      <c r="B253" s="5"/>
      <c r="C253" s="96"/>
      <c r="D253" s="97"/>
      <c r="E253" s="5"/>
      <c r="F253" s="5"/>
    </row>
    <row r="254">
      <c r="A254" s="129"/>
      <c r="B254" s="5"/>
      <c r="C254" s="96"/>
      <c r="D254" s="97"/>
      <c r="E254" s="5"/>
      <c r="F254" s="5"/>
    </row>
    <row r="255">
      <c r="A255" s="129"/>
      <c r="B255" s="5"/>
      <c r="C255" s="96"/>
      <c r="D255" s="97"/>
      <c r="E255" s="5"/>
      <c r="F255" s="5"/>
    </row>
    <row r="256">
      <c r="A256" s="129"/>
      <c r="B256" s="5"/>
      <c r="C256" s="96"/>
      <c r="D256" s="97"/>
      <c r="E256" s="5"/>
      <c r="F256" s="5"/>
    </row>
    <row r="257">
      <c r="A257" s="129"/>
      <c r="B257" s="5"/>
      <c r="C257" s="96"/>
      <c r="D257" s="97"/>
      <c r="E257" s="5"/>
      <c r="F257" s="5"/>
    </row>
    <row r="258">
      <c r="A258" s="129"/>
      <c r="B258" s="5"/>
      <c r="C258" s="96"/>
      <c r="D258" s="97"/>
      <c r="E258" s="5"/>
      <c r="F258" s="5"/>
    </row>
    <row r="259">
      <c r="A259" s="129"/>
      <c r="B259" s="5"/>
      <c r="C259" s="96"/>
      <c r="D259" s="97"/>
      <c r="E259" s="5"/>
      <c r="F259" s="5"/>
    </row>
    <row r="260">
      <c r="A260" s="129"/>
      <c r="B260" s="5"/>
      <c r="C260" s="96"/>
      <c r="D260" s="97"/>
      <c r="E260" s="5"/>
      <c r="F260" s="5"/>
    </row>
    <row r="261">
      <c r="A261" s="129"/>
      <c r="B261" s="5"/>
      <c r="C261" s="96"/>
      <c r="D261" s="97"/>
      <c r="E261" s="5"/>
      <c r="F261" s="5"/>
    </row>
    <row r="262">
      <c r="A262" s="129"/>
      <c r="B262" s="5"/>
      <c r="C262" s="96"/>
      <c r="D262" s="97"/>
      <c r="E262" s="5"/>
      <c r="F262" s="5"/>
    </row>
    <row r="263">
      <c r="A263" s="129"/>
      <c r="B263" s="5"/>
      <c r="C263" s="96"/>
      <c r="D263" s="97"/>
      <c r="E263" s="5"/>
      <c r="F263" s="5"/>
    </row>
    <row r="264">
      <c r="A264" s="129"/>
      <c r="B264" s="5"/>
      <c r="C264" s="96"/>
      <c r="D264" s="97"/>
      <c r="E264" s="5"/>
      <c r="F264" s="5"/>
    </row>
    <row r="265">
      <c r="A265" s="129"/>
      <c r="B265" s="5"/>
      <c r="C265" s="96"/>
      <c r="D265" s="97"/>
      <c r="E265" s="5"/>
      <c r="F265" s="5"/>
    </row>
    <row r="266">
      <c r="A266" s="129"/>
      <c r="B266" s="5"/>
      <c r="C266" s="96"/>
      <c r="D266" s="97"/>
      <c r="E266" s="5"/>
      <c r="F266" s="5"/>
    </row>
    <row r="267">
      <c r="A267" s="129"/>
      <c r="B267" s="5"/>
      <c r="C267" s="96"/>
      <c r="D267" s="97"/>
      <c r="E267" s="5"/>
      <c r="F267" s="5"/>
    </row>
    <row r="268">
      <c r="A268" s="129"/>
      <c r="B268" s="5"/>
      <c r="C268" s="96"/>
      <c r="D268" s="97"/>
      <c r="E268" s="5"/>
      <c r="F268" s="5"/>
    </row>
    <row r="269">
      <c r="A269" s="129"/>
      <c r="B269" s="5"/>
      <c r="C269" s="96"/>
      <c r="D269" s="97"/>
      <c r="E269" s="5"/>
      <c r="F269" s="5"/>
    </row>
    <row r="270">
      <c r="A270" s="129"/>
      <c r="B270" s="5"/>
      <c r="C270" s="96"/>
      <c r="D270" s="97"/>
      <c r="E270" s="5"/>
      <c r="F270" s="5"/>
    </row>
    <row r="271">
      <c r="A271" s="129"/>
      <c r="B271" s="5"/>
      <c r="C271" s="96"/>
      <c r="D271" s="97"/>
      <c r="E271" s="5"/>
      <c r="F271" s="5"/>
    </row>
    <row r="272">
      <c r="A272" s="129"/>
      <c r="B272" s="5"/>
      <c r="C272" s="96"/>
      <c r="D272" s="97"/>
      <c r="E272" s="5"/>
      <c r="F272" s="5"/>
    </row>
    <row r="273">
      <c r="A273" s="129"/>
      <c r="B273" s="5"/>
      <c r="C273" s="96"/>
      <c r="D273" s="97"/>
      <c r="E273" s="5"/>
      <c r="F273" s="5"/>
    </row>
    <row r="274">
      <c r="A274" s="129"/>
      <c r="B274" s="5"/>
      <c r="C274" s="96"/>
      <c r="D274" s="97"/>
      <c r="E274" s="5"/>
      <c r="F274" s="5"/>
    </row>
    <row r="275">
      <c r="A275" s="129"/>
      <c r="B275" s="5"/>
      <c r="C275" s="96"/>
      <c r="D275" s="97"/>
      <c r="E275" s="5"/>
      <c r="F275" s="5"/>
    </row>
    <row r="276">
      <c r="A276" s="129"/>
      <c r="B276" s="5"/>
      <c r="C276" s="96"/>
      <c r="D276" s="97"/>
      <c r="E276" s="5"/>
      <c r="F276" s="5"/>
    </row>
    <row r="277">
      <c r="A277" s="129"/>
      <c r="B277" s="5"/>
      <c r="C277" s="96"/>
      <c r="D277" s="97"/>
      <c r="E277" s="5"/>
      <c r="F277" s="5"/>
    </row>
    <row r="278">
      <c r="A278" s="129"/>
      <c r="B278" s="5"/>
      <c r="C278" s="96"/>
      <c r="D278" s="97"/>
      <c r="E278" s="5"/>
      <c r="F278" s="5"/>
    </row>
    <row r="279">
      <c r="A279" s="129"/>
      <c r="B279" s="5"/>
      <c r="C279" s="96"/>
      <c r="D279" s="97"/>
      <c r="E279" s="5"/>
      <c r="F279" s="5"/>
    </row>
    <row r="280">
      <c r="A280" s="129"/>
      <c r="B280" s="5"/>
      <c r="C280" s="96"/>
      <c r="D280" s="97"/>
      <c r="E280" s="5"/>
      <c r="F280" s="5"/>
    </row>
    <row r="281">
      <c r="A281" s="129"/>
      <c r="B281" s="5"/>
      <c r="C281" s="96"/>
      <c r="D281" s="97"/>
      <c r="E281" s="5"/>
      <c r="F281" s="5"/>
    </row>
    <row r="282">
      <c r="A282" s="129"/>
      <c r="B282" s="5"/>
      <c r="C282" s="96"/>
      <c r="D282" s="97"/>
      <c r="E282" s="5"/>
      <c r="F282" s="5"/>
    </row>
    <row r="283">
      <c r="A283" s="129"/>
      <c r="B283" s="5"/>
      <c r="C283" s="96"/>
      <c r="D283" s="97"/>
      <c r="E283" s="5"/>
      <c r="F283" s="5"/>
    </row>
    <row r="284">
      <c r="A284" s="129"/>
      <c r="B284" s="5"/>
      <c r="C284" s="96"/>
      <c r="D284" s="97"/>
      <c r="E284" s="5"/>
      <c r="F284" s="5"/>
    </row>
    <row r="285">
      <c r="A285" s="129"/>
      <c r="B285" s="5"/>
      <c r="C285" s="96"/>
      <c r="D285" s="97"/>
      <c r="E285" s="5"/>
      <c r="F285" s="5"/>
    </row>
    <row r="286">
      <c r="A286" s="129"/>
      <c r="B286" s="5"/>
      <c r="C286" s="96"/>
      <c r="D286" s="97"/>
      <c r="E286" s="5"/>
      <c r="F286" s="5"/>
    </row>
    <row r="287">
      <c r="A287" s="129"/>
      <c r="B287" s="5"/>
      <c r="C287" s="96"/>
      <c r="D287" s="97"/>
      <c r="E287" s="5"/>
      <c r="F287" s="5"/>
    </row>
    <row r="288">
      <c r="A288" s="129"/>
      <c r="B288" s="5"/>
      <c r="C288" s="96"/>
      <c r="D288" s="97"/>
      <c r="E288" s="5"/>
      <c r="F288" s="5"/>
    </row>
    <row r="289">
      <c r="A289" s="129"/>
      <c r="B289" s="5"/>
      <c r="C289" s="96"/>
      <c r="D289" s="97"/>
      <c r="E289" s="5"/>
      <c r="F289" s="5"/>
    </row>
    <row r="290">
      <c r="A290" s="129"/>
      <c r="B290" s="5"/>
      <c r="C290" s="96"/>
      <c r="D290" s="97"/>
      <c r="E290" s="5"/>
      <c r="F290" s="5"/>
    </row>
    <row r="291">
      <c r="A291" s="129"/>
      <c r="B291" s="5"/>
      <c r="C291" s="96"/>
      <c r="D291" s="97"/>
      <c r="E291" s="5"/>
      <c r="F291" s="5"/>
    </row>
    <row r="292">
      <c r="A292" s="129"/>
      <c r="B292" s="5"/>
      <c r="C292" s="96"/>
      <c r="D292" s="97"/>
      <c r="E292" s="5"/>
      <c r="F292" s="5"/>
    </row>
    <row r="293">
      <c r="A293" s="129"/>
      <c r="B293" s="5"/>
      <c r="C293" s="96"/>
      <c r="D293" s="97"/>
      <c r="E293" s="5"/>
      <c r="F293" s="5"/>
    </row>
    <row r="294">
      <c r="A294" s="129"/>
      <c r="B294" s="5"/>
      <c r="C294" s="96"/>
      <c r="D294" s="97"/>
      <c r="E294" s="5"/>
      <c r="F294" s="5"/>
    </row>
    <row r="295">
      <c r="A295" s="129"/>
      <c r="B295" s="5"/>
      <c r="C295" s="96"/>
      <c r="D295" s="97"/>
      <c r="E295" s="5"/>
      <c r="F295" s="5"/>
    </row>
    <row r="296">
      <c r="A296" s="129"/>
      <c r="B296" s="5"/>
      <c r="C296" s="96"/>
      <c r="D296" s="97"/>
      <c r="E296" s="5"/>
      <c r="F296" s="5"/>
    </row>
    <row r="297">
      <c r="A297" s="129"/>
      <c r="B297" s="5"/>
      <c r="C297" s="96"/>
      <c r="D297" s="97"/>
      <c r="E297" s="5"/>
      <c r="F297" s="5"/>
    </row>
    <row r="298">
      <c r="A298" s="129"/>
      <c r="B298" s="5"/>
      <c r="C298" s="96"/>
      <c r="D298" s="97"/>
      <c r="E298" s="5"/>
      <c r="F298" s="5"/>
    </row>
    <row r="299">
      <c r="A299" s="129"/>
      <c r="B299" s="5"/>
      <c r="C299" s="96"/>
      <c r="D299" s="97"/>
      <c r="E299" s="5"/>
      <c r="F299" s="5"/>
    </row>
    <row r="300">
      <c r="A300" s="129"/>
      <c r="B300" s="5"/>
      <c r="C300" s="96"/>
      <c r="D300" s="97"/>
      <c r="E300" s="5"/>
      <c r="F300" s="5"/>
    </row>
    <row r="301">
      <c r="A301" s="129"/>
      <c r="B301" s="5"/>
      <c r="C301" s="96"/>
      <c r="D301" s="97"/>
      <c r="E301" s="5"/>
      <c r="F301" s="5"/>
    </row>
    <row r="302">
      <c r="A302" s="129"/>
      <c r="B302" s="5"/>
      <c r="C302" s="96"/>
      <c r="D302" s="97"/>
      <c r="E302" s="5"/>
      <c r="F302" s="5"/>
    </row>
    <row r="303">
      <c r="A303" s="129"/>
      <c r="B303" s="5"/>
      <c r="C303" s="96"/>
      <c r="D303" s="97"/>
      <c r="E303" s="5"/>
      <c r="F303" s="5"/>
    </row>
    <row r="304">
      <c r="A304" s="129"/>
      <c r="B304" s="5"/>
      <c r="C304" s="96"/>
      <c r="D304" s="97"/>
      <c r="E304" s="5"/>
      <c r="F304" s="5"/>
    </row>
    <row r="305">
      <c r="A305" s="129"/>
      <c r="B305" s="5"/>
      <c r="C305" s="96"/>
      <c r="D305" s="97"/>
      <c r="E305" s="5"/>
      <c r="F305" s="5"/>
    </row>
    <row r="306">
      <c r="A306" s="129"/>
      <c r="B306" s="5"/>
      <c r="C306" s="96"/>
      <c r="D306" s="97"/>
      <c r="E306" s="5"/>
      <c r="F306" s="5"/>
    </row>
    <row r="307">
      <c r="A307" s="129"/>
      <c r="B307" s="5"/>
      <c r="C307" s="96"/>
      <c r="D307" s="97"/>
      <c r="E307" s="5"/>
      <c r="F307" s="5"/>
    </row>
    <row r="308">
      <c r="A308" s="129"/>
      <c r="B308" s="5"/>
      <c r="C308" s="96"/>
      <c r="D308" s="97"/>
      <c r="E308" s="5"/>
      <c r="F308" s="5"/>
    </row>
    <row r="309">
      <c r="A309" s="129"/>
      <c r="B309" s="5"/>
      <c r="C309" s="96"/>
      <c r="D309" s="97"/>
      <c r="E309" s="5"/>
      <c r="F309" s="5"/>
    </row>
    <row r="310">
      <c r="A310" s="129"/>
      <c r="B310" s="5"/>
      <c r="C310" s="96"/>
      <c r="D310" s="97"/>
      <c r="E310" s="5"/>
      <c r="F310" s="5"/>
    </row>
    <row r="311">
      <c r="A311" s="129"/>
      <c r="B311" s="5"/>
      <c r="C311" s="96"/>
      <c r="D311" s="97"/>
      <c r="E311" s="5"/>
      <c r="F311" s="5"/>
    </row>
    <row r="312">
      <c r="A312" s="129"/>
      <c r="B312" s="5"/>
      <c r="C312" s="96"/>
      <c r="D312" s="97"/>
      <c r="E312" s="5"/>
      <c r="F312" s="5"/>
    </row>
    <row r="313">
      <c r="A313" s="129"/>
      <c r="B313" s="5"/>
      <c r="C313" s="96"/>
      <c r="D313" s="97"/>
      <c r="E313" s="5"/>
      <c r="F313" s="5"/>
    </row>
    <row r="314">
      <c r="A314" s="129"/>
      <c r="B314" s="5"/>
      <c r="C314" s="96"/>
      <c r="D314" s="97"/>
      <c r="E314" s="5"/>
      <c r="F314" s="5"/>
    </row>
    <row r="315">
      <c r="A315" s="129"/>
      <c r="B315" s="5"/>
      <c r="C315" s="96"/>
      <c r="D315" s="97"/>
      <c r="E315" s="5"/>
      <c r="F315" s="5"/>
    </row>
    <row r="316">
      <c r="A316" s="129"/>
      <c r="B316" s="5"/>
      <c r="C316" s="96"/>
      <c r="D316" s="97"/>
      <c r="E316" s="5"/>
      <c r="F316" s="5"/>
    </row>
    <row r="317">
      <c r="A317" s="129"/>
      <c r="B317" s="5"/>
      <c r="C317" s="96"/>
      <c r="D317" s="97"/>
      <c r="E317" s="5"/>
      <c r="F317" s="5"/>
    </row>
    <row r="318">
      <c r="A318" s="129"/>
      <c r="B318" s="5"/>
      <c r="C318" s="96"/>
      <c r="D318" s="97"/>
      <c r="E318" s="5"/>
      <c r="F318" s="5"/>
    </row>
    <row r="319">
      <c r="A319" s="129"/>
      <c r="B319" s="5"/>
      <c r="C319" s="96"/>
      <c r="D319" s="97"/>
      <c r="E319" s="5"/>
      <c r="F319" s="5"/>
    </row>
    <row r="320">
      <c r="A320" s="129"/>
      <c r="B320" s="5"/>
      <c r="C320" s="96"/>
      <c r="D320" s="97"/>
      <c r="E320" s="5"/>
      <c r="F320" s="5"/>
    </row>
    <row r="321">
      <c r="A321" s="129"/>
      <c r="B321" s="5"/>
      <c r="C321" s="96"/>
      <c r="D321" s="97"/>
      <c r="E321" s="5"/>
      <c r="F321" s="5"/>
    </row>
    <row r="322">
      <c r="A322" s="129"/>
      <c r="B322" s="5"/>
      <c r="C322" s="96"/>
      <c r="D322" s="97"/>
      <c r="E322" s="5"/>
      <c r="F322" s="5"/>
    </row>
    <row r="323">
      <c r="A323" s="129"/>
      <c r="B323" s="5"/>
      <c r="C323" s="96"/>
      <c r="D323" s="97"/>
      <c r="E323" s="5"/>
      <c r="F323" s="5"/>
    </row>
    <row r="324">
      <c r="A324" s="129"/>
      <c r="B324" s="5"/>
      <c r="C324" s="96"/>
      <c r="D324" s="97"/>
      <c r="E324" s="5"/>
      <c r="F324" s="5"/>
    </row>
    <row r="325">
      <c r="A325" s="129"/>
      <c r="B325" s="5"/>
      <c r="C325" s="96"/>
      <c r="D325" s="97"/>
      <c r="E325" s="5"/>
      <c r="F325" s="5"/>
    </row>
    <row r="326">
      <c r="A326" s="129"/>
      <c r="B326" s="5"/>
      <c r="C326" s="96"/>
      <c r="D326" s="97"/>
      <c r="E326" s="5"/>
      <c r="F326" s="5"/>
    </row>
    <row r="327">
      <c r="A327" s="129"/>
      <c r="B327" s="5"/>
      <c r="C327" s="96"/>
      <c r="D327" s="97"/>
      <c r="E327" s="5"/>
      <c r="F327" s="5"/>
    </row>
    <row r="328">
      <c r="A328" s="129"/>
      <c r="B328" s="5"/>
      <c r="C328" s="96"/>
      <c r="D328" s="97"/>
      <c r="E328" s="5"/>
      <c r="F328" s="5"/>
    </row>
    <row r="329">
      <c r="A329" s="129"/>
      <c r="B329" s="5"/>
      <c r="C329" s="96"/>
      <c r="D329" s="97"/>
      <c r="E329" s="5"/>
      <c r="F329" s="5"/>
    </row>
    <row r="330">
      <c r="A330" s="129"/>
      <c r="B330" s="5"/>
      <c r="C330" s="96"/>
      <c r="D330" s="97"/>
      <c r="E330" s="5"/>
      <c r="F330" s="5"/>
    </row>
    <row r="331">
      <c r="A331" s="129"/>
      <c r="B331" s="5"/>
      <c r="C331" s="96"/>
      <c r="D331" s="97"/>
      <c r="E331" s="5"/>
      <c r="F331" s="5"/>
    </row>
    <row r="332">
      <c r="A332" s="129"/>
      <c r="B332" s="5"/>
      <c r="C332" s="96"/>
      <c r="D332" s="97"/>
      <c r="E332" s="5"/>
      <c r="F332" s="5"/>
    </row>
    <row r="333">
      <c r="A333" s="129"/>
      <c r="B333" s="5"/>
      <c r="C333" s="96"/>
      <c r="D333" s="97"/>
      <c r="E333" s="5"/>
      <c r="F333" s="5"/>
    </row>
    <row r="334">
      <c r="A334" s="129"/>
      <c r="B334" s="5"/>
      <c r="C334" s="96"/>
      <c r="D334" s="97"/>
      <c r="E334" s="5"/>
      <c r="F334" s="5"/>
    </row>
    <row r="335">
      <c r="A335" s="129"/>
      <c r="B335" s="5"/>
      <c r="C335" s="96"/>
      <c r="D335" s="97"/>
      <c r="E335" s="5"/>
      <c r="F335" s="5"/>
    </row>
    <row r="336">
      <c r="A336" s="129"/>
      <c r="B336" s="5"/>
      <c r="C336" s="96"/>
      <c r="D336" s="97"/>
      <c r="E336" s="5"/>
      <c r="F336" s="5"/>
    </row>
    <row r="337">
      <c r="A337" s="129"/>
      <c r="B337" s="5"/>
      <c r="C337" s="96"/>
      <c r="D337" s="97"/>
      <c r="E337" s="5"/>
      <c r="F337" s="5"/>
    </row>
    <row r="338">
      <c r="A338" s="129"/>
      <c r="B338" s="5"/>
      <c r="C338" s="96"/>
      <c r="D338" s="97"/>
      <c r="E338" s="5"/>
      <c r="F338" s="5"/>
    </row>
    <row r="339">
      <c r="A339" s="129"/>
      <c r="B339" s="5"/>
      <c r="C339" s="96"/>
      <c r="D339" s="97"/>
      <c r="E339" s="5"/>
      <c r="F339" s="5"/>
    </row>
    <row r="340">
      <c r="A340" s="129"/>
      <c r="B340" s="5"/>
      <c r="C340" s="96"/>
      <c r="D340" s="97"/>
      <c r="E340" s="5"/>
      <c r="F340" s="5"/>
    </row>
    <row r="341">
      <c r="A341" s="129"/>
      <c r="B341" s="5"/>
      <c r="C341" s="96"/>
      <c r="D341" s="97"/>
      <c r="E341" s="5"/>
      <c r="F341" s="5"/>
    </row>
    <row r="342">
      <c r="A342" s="129"/>
      <c r="B342" s="5"/>
      <c r="C342" s="96"/>
      <c r="D342" s="97"/>
      <c r="E342" s="5"/>
      <c r="F342" s="5"/>
    </row>
    <row r="343">
      <c r="A343" s="129"/>
      <c r="B343" s="5"/>
      <c r="C343" s="96"/>
      <c r="D343" s="97"/>
      <c r="E343" s="5"/>
      <c r="F343" s="5"/>
    </row>
    <row r="344">
      <c r="A344" s="129"/>
      <c r="B344" s="5"/>
      <c r="C344" s="96"/>
      <c r="D344" s="97"/>
      <c r="E344" s="5"/>
      <c r="F344" s="5"/>
    </row>
    <row r="345">
      <c r="A345" s="129"/>
      <c r="B345" s="5"/>
      <c r="C345" s="96"/>
      <c r="D345" s="97"/>
      <c r="E345" s="5"/>
      <c r="F345" s="5"/>
    </row>
    <row r="346">
      <c r="A346" s="129"/>
      <c r="B346" s="5"/>
      <c r="C346" s="96"/>
      <c r="D346" s="97"/>
      <c r="E346" s="5"/>
      <c r="F346" s="5"/>
    </row>
    <row r="347">
      <c r="A347" s="129"/>
      <c r="B347" s="5"/>
      <c r="C347" s="96"/>
      <c r="D347" s="97"/>
      <c r="E347" s="5"/>
      <c r="F347" s="5"/>
    </row>
    <row r="348">
      <c r="A348" s="129"/>
      <c r="B348" s="5"/>
      <c r="C348" s="96"/>
      <c r="D348" s="97"/>
      <c r="E348" s="5"/>
      <c r="F348" s="5"/>
    </row>
    <row r="349">
      <c r="A349" s="129"/>
      <c r="B349" s="5"/>
      <c r="C349" s="96"/>
      <c r="D349" s="97"/>
      <c r="E349" s="5"/>
      <c r="F349" s="5"/>
    </row>
    <row r="350">
      <c r="A350" s="129"/>
      <c r="B350" s="5"/>
      <c r="C350" s="96"/>
      <c r="D350" s="97"/>
      <c r="E350" s="5"/>
      <c r="F350" s="5"/>
    </row>
    <row r="351">
      <c r="A351" s="129"/>
      <c r="B351" s="5"/>
      <c r="C351" s="96"/>
      <c r="D351" s="97"/>
      <c r="E351" s="5"/>
      <c r="F351" s="5"/>
    </row>
    <row r="352">
      <c r="A352" s="129"/>
      <c r="B352" s="5"/>
      <c r="C352" s="96"/>
      <c r="D352" s="97"/>
      <c r="E352" s="5"/>
      <c r="F352" s="5"/>
    </row>
    <row r="353">
      <c r="A353" s="129"/>
      <c r="B353" s="5"/>
      <c r="C353" s="96"/>
      <c r="D353" s="97"/>
      <c r="E353" s="5"/>
      <c r="F353" s="5"/>
    </row>
    <row r="354">
      <c r="A354" s="129"/>
      <c r="B354" s="5"/>
      <c r="C354" s="96"/>
      <c r="D354" s="97"/>
      <c r="E354" s="5"/>
      <c r="F354" s="5"/>
    </row>
    <row r="355">
      <c r="A355" s="129"/>
      <c r="B355" s="5"/>
      <c r="C355" s="96"/>
      <c r="D355" s="97"/>
      <c r="E355" s="5"/>
      <c r="F355" s="5"/>
    </row>
    <row r="356">
      <c r="A356" s="129"/>
      <c r="B356" s="5"/>
      <c r="C356" s="96"/>
      <c r="D356" s="97"/>
      <c r="E356" s="5"/>
      <c r="F356" s="5"/>
    </row>
    <row r="357">
      <c r="A357" s="129"/>
      <c r="B357" s="5"/>
      <c r="C357" s="96"/>
      <c r="D357" s="97"/>
      <c r="E357" s="5"/>
      <c r="F357" s="5"/>
    </row>
    <row r="358">
      <c r="A358" s="129"/>
      <c r="B358" s="5"/>
      <c r="C358" s="96"/>
      <c r="D358" s="97"/>
      <c r="E358" s="5"/>
      <c r="F358" s="5"/>
    </row>
    <row r="359">
      <c r="A359" s="129"/>
      <c r="B359" s="5"/>
      <c r="C359" s="96"/>
      <c r="D359" s="97"/>
      <c r="E359" s="5"/>
      <c r="F359" s="5"/>
    </row>
    <row r="360">
      <c r="A360" s="129"/>
      <c r="B360" s="5"/>
      <c r="C360" s="96"/>
      <c r="D360" s="97"/>
      <c r="E360" s="5"/>
      <c r="F360" s="5"/>
    </row>
    <row r="361">
      <c r="A361" s="129"/>
      <c r="B361" s="5"/>
      <c r="C361" s="96"/>
      <c r="D361" s="97"/>
      <c r="E361" s="5"/>
      <c r="F361" s="5"/>
    </row>
    <row r="362">
      <c r="A362" s="129"/>
      <c r="B362" s="5"/>
      <c r="C362" s="96"/>
      <c r="D362" s="97"/>
      <c r="E362" s="5"/>
      <c r="F362" s="5"/>
    </row>
    <row r="363">
      <c r="A363" s="129"/>
      <c r="B363" s="5"/>
      <c r="C363" s="96"/>
      <c r="D363" s="97"/>
      <c r="E363" s="5"/>
      <c r="F363" s="5"/>
    </row>
    <row r="364">
      <c r="A364" s="129"/>
      <c r="B364" s="5"/>
      <c r="C364" s="96"/>
      <c r="D364" s="97"/>
      <c r="E364" s="5"/>
      <c r="F364" s="5"/>
    </row>
    <row r="365">
      <c r="A365" s="129"/>
      <c r="B365" s="5"/>
      <c r="C365" s="96"/>
      <c r="D365" s="97"/>
      <c r="E365" s="5"/>
      <c r="F365" s="5"/>
    </row>
    <row r="366">
      <c r="A366" s="129"/>
      <c r="B366" s="5"/>
      <c r="C366" s="96"/>
      <c r="D366" s="97"/>
      <c r="E366" s="5"/>
      <c r="F366" s="5"/>
    </row>
    <row r="367">
      <c r="A367" s="129"/>
      <c r="B367" s="5"/>
      <c r="C367" s="96"/>
      <c r="D367" s="97"/>
      <c r="E367" s="5"/>
      <c r="F367" s="5"/>
    </row>
    <row r="368">
      <c r="A368" s="129"/>
      <c r="B368" s="5"/>
      <c r="C368" s="96"/>
      <c r="D368" s="97"/>
      <c r="E368" s="5"/>
      <c r="F368" s="5"/>
    </row>
    <row r="369">
      <c r="A369" s="129"/>
      <c r="B369" s="5"/>
      <c r="C369" s="96"/>
      <c r="D369" s="97"/>
      <c r="E369" s="5"/>
      <c r="F369" s="5"/>
    </row>
    <row r="370">
      <c r="A370" s="129"/>
      <c r="B370" s="5"/>
      <c r="C370" s="96"/>
      <c r="D370" s="97"/>
      <c r="E370" s="5"/>
      <c r="F370" s="5"/>
    </row>
    <row r="371">
      <c r="A371" s="129"/>
      <c r="B371" s="5"/>
      <c r="C371" s="96"/>
      <c r="D371" s="97"/>
      <c r="E371" s="5"/>
      <c r="F371" s="5"/>
    </row>
    <row r="372">
      <c r="A372" s="129"/>
      <c r="B372" s="5"/>
      <c r="C372" s="96"/>
      <c r="D372" s="97"/>
      <c r="E372" s="5"/>
      <c r="F372" s="5"/>
    </row>
    <row r="373">
      <c r="A373" s="129"/>
      <c r="B373" s="5"/>
      <c r="C373" s="96"/>
      <c r="D373" s="97"/>
      <c r="E373" s="5"/>
      <c r="F373" s="5"/>
    </row>
    <row r="374">
      <c r="A374" s="129"/>
      <c r="B374" s="5"/>
      <c r="C374" s="96"/>
      <c r="D374" s="97"/>
      <c r="E374" s="5"/>
      <c r="F374" s="5"/>
    </row>
    <row r="375">
      <c r="A375" s="129"/>
      <c r="B375" s="5"/>
      <c r="C375" s="96"/>
      <c r="D375" s="97"/>
      <c r="E375" s="5"/>
      <c r="F375" s="5"/>
    </row>
    <row r="376">
      <c r="A376" s="129"/>
      <c r="B376" s="5"/>
      <c r="C376" s="96"/>
      <c r="D376" s="97"/>
      <c r="E376" s="5"/>
      <c r="F376" s="5"/>
    </row>
    <row r="377">
      <c r="A377" s="129"/>
      <c r="B377" s="5"/>
      <c r="C377" s="96"/>
      <c r="D377" s="97"/>
      <c r="E377" s="5"/>
      <c r="F377" s="5"/>
    </row>
    <row r="378">
      <c r="A378" s="129"/>
      <c r="B378" s="5"/>
      <c r="C378" s="96"/>
      <c r="D378" s="97"/>
      <c r="E378" s="5"/>
      <c r="F378" s="5"/>
    </row>
    <row r="379">
      <c r="A379" s="129"/>
      <c r="B379" s="5"/>
      <c r="C379" s="96"/>
      <c r="D379" s="97"/>
      <c r="E379" s="5"/>
      <c r="F379" s="5"/>
    </row>
    <row r="380">
      <c r="A380" s="129"/>
      <c r="B380" s="5"/>
      <c r="C380" s="96"/>
      <c r="D380" s="97"/>
      <c r="E380" s="5"/>
      <c r="F380" s="5"/>
    </row>
    <row r="381">
      <c r="A381" s="129"/>
      <c r="B381" s="5"/>
      <c r="C381" s="96"/>
      <c r="D381" s="97"/>
      <c r="E381" s="5"/>
      <c r="F381" s="5"/>
    </row>
    <row r="382">
      <c r="A382" s="129"/>
      <c r="B382" s="5"/>
      <c r="C382" s="96"/>
      <c r="D382" s="97"/>
      <c r="E382" s="5"/>
      <c r="F382" s="5"/>
    </row>
    <row r="383">
      <c r="A383" s="129"/>
      <c r="B383" s="5"/>
      <c r="C383" s="96"/>
      <c r="D383" s="97"/>
      <c r="E383" s="5"/>
      <c r="F383" s="5"/>
    </row>
    <row r="384">
      <c r="A384" s="129"/>
      <c r="B384" s="5"/>
      <c r="C384" s="96"/>
      <c r="D384" s="97"/>
      <c r="E384" s="5"/>
      <c r="F384" s="5"/>
    </row>
    <row r="385">
      <c r="A385" s="129"/>
      <c r="B385" s="5"/>
      <c r="C385" s="96"/>
      <c r="D385" s="97"/>
      <c r="E385" s="5"/>
      <c r="F385" s="5"/>
    </row>
    <row r="386">
      <c r="A386" s="129"/>
      <c r="B386" s="5"/>
      <c r="C386" s="96"/>
      <c r="D386" s="97"/>
      <c r="E386" s="5"/>
      <c r="F386" s="5"/>
    </row>
    <row r="387">
      <c r="A387" s="129"/>
      <c r="B387" s="5"/>
      <c r="C387" s="96"/>
      <c r="D387" s="97"/>
      <c r="E387" s="5"/>
      <c r="F387" s="5"/>
    </row>
    <row r="388">
      <c r="A388" s="129"/>
      <c r="B388" s="5"/>
      <c r="C388" s="96"/>
      <c r="D388" s="97"/>
      <c r="E388" s="5"/>
      <c r="F388" s="5"/>
    </row>
    <row r="389">
      <c r="A389" s="129"/>
      <c r="B389" s="5"/>
      <c r="C389" s="96"/>
      <c r="D389" s="97"/>
      <c r="E389" s="5"/>
      <c r="F389" s="5"/>
    </row>
    <row r="390">
      <c r="A390" s="129"/>
      <c r="B390" s="5"/>
      <c r="C390" s="96"/>
      <c r="D390" s="97"/>
      <c r="E390" s="5"/>
      <c r="F390" s="5"/>
    </row>
    <row r="391">
      <c r="A391" s="129"/>
      <c r="B391" s="5"/>
      <c r="C391" s="96"/>
      <c r="D391" s="97"/>
      <c r="E391" s="5"/>
      <c r="F391" s="5"/>
    </row>
    <row r="392">
      <c r="A392" s="129"/>
      <c r="B392" s="5"/>
      <c r="C392" s="96"/>
      <c r="D392" s="97"/>
      <c r="E392" s="5"/>
      <c r="F392" s="5"/>
    </row>
    <row r="393">
      <c r="A393" s="129"/>
      <c r="B393" s="5"/>
      <c r="C393" s="96"/>
      <c r="D393" s="97"/>
      <c r="E393" s="5"/>
      <c r="F393" s="5"/>
    </row>
    <row r="394">
      <c r="A394" s="129"/>
      <c r="B394" s="5"/>
      <c r="C394" s="96"/>
      <c r="D394" s="97"/>
      <c r="E394" s="5"/>
      <c r="F394" s="5"/>
    </row>
    <row r="395">
      <c r="A395" s="129"/>
      <c r="B395" s="5"/>
      <c r="C395" s="96"/>
      <c r="D395" s="97"/>
      <c r="E395" s="5"/>
      <c r="F395" s="5"/>
    </row>
    <row r="396">
      <c r="A396" s="129"/>
      <c r="B396" s="5"/>
      <c r="C396" s="96"/>
      <c r="D396" s="97"/>
      <c r="E396" s="5"/>
      <c r="F396" s="5"/>
    </row>
    <row r="397">
      <c r="A397" s="129"/>
      <c r="B397" s="5"/>
      <c r="C397" s="96"/>
      <c r="D397" s="97"/>
      <c r="E397" s="5"/>
      <c r="F397" s="5"/>
    </row>
    <row r="398">
      <c r="A398" s="129"/>
      <c r="B398" s="5"/>
      <c r="C398" s="96"/>
      <c r="D398" s="97"/>
      <c r="E398" s="5"/>
      <c r="F398" s="5"/>
    </row>
    <row r="399">
      <c r="A399" s="129"/>
      <c r="B399" s="5"/>
      <c r="C399" s="96"/>
      <c r="D399" s="97"/>
      <c r="E399" s="5"/>
      <c r="F399" s="5"/>
    </row>
    <row r="400">
      <c r="A400" s="129"/>
      <c r="B400" s="5"/>
      <c r="C400" s="96"/>
      <c r="D400" s="97"/>
      <c r="E400" s="5"/>
      <c r="F400" s="5"/>
    </row>
    <row r="401">
      <c r="A401" s="129"/>
      <c r="B401" s="5"/>
      <c r="C401" s="96"/>
      <c r="D401" s="97"/>
      <c r="E401" s="5"/>
      <c r="F401" s="5"/>
    </row>
    <row r="402">
      <c r="A402" s="129"/>
      <c r="B402" s="5"/>
      <c r="C402" s="96"/>
      <c r="D402" s="97"/>
      <c r="E402" s="5"/>
      <c r="F402" s="5"/>
    </row>
    <row r="403">
      <c r="A403" s="129"/>
      <c r="B403" s="5"/>
      <c r="C403" s="96"/>
      <c r="D403" s="97"/>
      <c r="E403" s="5"/>
      <c r="F403" s="5"/>
    </row>
    <row r="404">
      <c r="A404" s="129"/>
      <c r="B404" s="5"/>
      <c r="C404" s="96"/>
      <c r="D404" s="97"/>
      <c r="E404" s="5"/>
      <c r="F404" s="5"/>
    </row>
    <row r="405">
      <c r="A405" s="129"/>
      <c r="B405" s="5"/>
      <c r="C405" s="96"/>
      <c r="D405" s="97"/>
      <c r="E405" s="5"/>
      <c r="F405" s="5"/>
    </row>
    <row r="406">
      <c r="A406" s="129"/>
      <c r="B406" s="5"/>
      <c r="C406" s="96"/>
      <c r="D406" s="97"/>
      <c r="E406" s="5"/>
      <c r="F406" s="5"/>
    </row>
    <row r="407">
      <c r="A407" s="129"/>
      <c r="B407" s="5"/>
      <c r="C407" s="96"/>
      <c r="D407" s="97"/>
      <c r="E407" s="5"/>
      <c r="F407" s="5"/>
    </row>
    <row r="408">
      <c r="A408" s="129"/>
      <c r="B408" s="5"/>
      <c r="C408" s="96"/>
      <c r="D408" s="97"/>
      <c r="E408" s="5"/>
      <c r="F408" s="5"/>
    </row>
    <row r="409">
      <c r="A409" s="129"/>
      <c r="B409" s="5"/>
      <c r="C409" s="96"/>
      <c r="D409" s="97"/>
      <c r="E409" s="5"/>
      <c r="F409" s="5"/>
    </row>
    <row r="410">
      <c r="A410" s="129"/>
      <c r="B410" s="5"/>
      <c r="C410" s="96"/>
      <c r="D410" s="97"/>
      <c r="E410" s="5"/>
      <c r="F410" s="5"/>
    </row>
    <row r="411">
      <c r="A411" s="129"/>
      <c r="B411" s="5"/>
      <c r="C411" s="96"/>
      <c r="D411" s="97"/>
      <c r="E411" s="5"/>
      <c r="F411" s="5"/>
    </row>
    <row r="412">
      <c r="A412" s="129"/>
      <c r="B412" s="5"/>
      <c r="C412" s="96"/>
      <c r="D412" s="97"/>
      <c r="E412" s="5"/>
      <c r="F412" s="5"/>
    </row>
    <row r="413">
      <c r="A413" s="129"/>
      <c r="B413" s="5"/>
      <c r="C413" s="96"/>
      <c r="D413" s="97"/>
      <c r="E413" s="5"/>
      <c r="F413" s="5"/>
    </row>
    <row r="414">
      <c r="A414" s="129"/>
      <c r="B414" s="5"/>
      <c r="C414" s="96"/>
      <c r="D414" s="97"/>
      <c r="E414" s="5"/>
      <c r="F414" s="5"/>
    </row>
    <row r="415">
      <c r="A415" s="129"/>
      <c r="B415" s="5"/>
      <c r="C415" s="96"/>
      <c r="D415" s="97"/>
      <c r="E415" s="5"/>
      <c r="F415" s="5"/>
    </row>
    <row r="416">
      <c r="A416" s="129"/>
      <c r="B416" s="5"/>
      <c r="C416" s="96"/>
      <c r="D416" s="97"/>
      <c r="E416" s="5"/>
      <c r="F416" s="5"/>
    </row>
    <row r="417">
      <c r="A417" s="129"/>
      <c r="B417" s="5"/>
      <c r="C417" s="96"/>
      <c r="D417" s="97"/>
      <c r="E417" s="5"/>
      <c r="F417" s="5"/>
    </row>
    <row r="418">
      <c r="A418" s="129"/>
      <c r="B418" s="5"/>
      <c r="C418" s="96"/>
      <c r="D418" s="97"/>
      <c r="E418" s="5"/>
      <c r="F418" s="5"/>
    </row>
    <row r="419">
      <c r="A419" s="129"/>
      <c r="B419" s="5"/>
      <c r="C419" s="96"/>
      <c r="D419" s="97"/>
      <c r="E419" s="5"/>
      <c r="F419" s="5"/>
    </row>
    <row r="420">
      <c r="A420" s="129"/>
      <c r="B420" s="5"/>
      <c r="C420" s="96"/>
      <c r="D420" s="97"/>
      <c r="E420" s="5"/>
      <c r="F420" s="5"/>
    </row>
    <row r="421">
      <c r="A421" s="129"/>
      <c r="B421" s="5"/>
      <c r="C421" s="96"/>
      <c r="D421" s="97"/>
      <c r="E421" s="5"/>
      <c r="F421" s="5"/>
    </row>
    <row r="422">
      <c r="A422" s="129"/>
      <c r="B422" s="5"/>
      <c r="C422" s="96"/>
      <c r="D422" s="97"/>
      <c r="E422" s="5"/>
      <c r="F422" s="5"/>
    </row>
    <row r="423">
      <c r="A423" s="129"/>
      <c r="B423" s="5"/>
      <c r="C423" s="96"/>
      <c r="D423" s="97"/>
      <c r="E423" s="5"/>
      <c r="F423" s="5"/>
    </row>
    <row r="424">
      <c r="A424" s="129"/>
      <c r="B424" s="5"/>
      <c r="C424" s="96"/>
      <c r="D424" s="97"/>
      <c r="E424" s="5"/>
      <c r="F424" s="5"/>
    </row>
    <row r="425">
      <c r="A425" s="129"/>
      <c r="B425" s="5"/>
      <c r="C425" s="96"/>
      <c r="D425" s="97"/>
      <c r="E425" s="5"/>
      <c r="F425" s="5"/>
    </row>
    <row r="426">
      <c r="A426" s="129"/>
      <c r="B426" s="5"/>
      <c r="C426" s="96"/>
      <c r="D426" s="97"/>
      <c r="E426" s="5"/>
      <c r="F426" s="5"/>
    </row>
    <row r="427">
      <c r="A427" s="129"/>
      <c r="B427" s="5"/>
      <c r="C427" s="96"/>
      <c r="D427" s="97"/>
      <c r="E427" s="5"/>
      <c r="F427" s="5"/>
    </row>
    <row r="428">
      <c r="A428" s="129"/>
      <c r="B428" s="5"/>
      <c r="C428" s="96"/>
      <c r="D428" s="97"/>
      <c r="E428" s="5"/>
      <c r="F428" s="5"/>
    </row>
    <row r="429">
      <c r="A429" s="129"/>
      <c r="B429" s="5"/>
      <c r="C429" s="96"/>
      <c r="D429" s="97"/>
      <c r="E429" s="5"/>
      <c r="F429" s="5"/>
    </row>
    <row r="430">
      <c r="A430" s="129"/>
      <c r="B430" s="5"/>
      <c r="C430" s="96"/>
      <c r="D430" s="97"/>
      <c r="E430" s="5"/>
      <c r="F430" s="5"/>
    </row>
    <row r="431">
      <c r="A431" s="129"/>
      <c r="B431" s="5"/>
      <c r="C431" s="96"/>
      <c r="D431" s="97"/>
      <c r="E431" s="5"/>
      <c r="F431" s="5"/>
    </row>
    <row r="432">
      <c r="A432" s="129"/>
      <c r="B432" s="5"/>
      <c r="C432" s="96"/>
      <c r="D432" s="97"/>
      <c r="E432" s="5"/>
      <c r="F432" s="5"/>
    </row>
    <row r="433">
      <c r="A433" s="129"/>
      <c r="B433" s="5"/>
      <c r="C433" s="96"/>
      <c r="D433" s="97"/>
      <c r="E433" s="5"/>
      <c r="F433" s="5"/>
    </row>
    <row r="434">
      <c r="A434" s="129"/>
      <c r="B434" s="5"/>
      <c r="C434" s="96"/>
      <c r="D434" s="97"/>
      <c r="E434" s="5"/>
      <c r="F434" s="5"/>
    </row>
    <row r="435">
      <c r="A435" s="129"/>
      <c r="B435" s="5"/>
      <c r="C435" s="96"/>
      <c r="D435" s="97"/>
      <c r="E435" s="5"/>
      <c r="F435" s="5"/>
    </row>
    <row r="436">
      <c r="A436" s="129"/>
      <c r="B436" s="5"/>
      <c r="C436" s="96"/>
      <c r="D436" s="97"/>
      <c r="E436" s="5"/>
      <c r="F436" s="5"/>
    </row>
    <row r="437">
      <c r="A437" s="129"/>
      <c r="B437" s="5"/>
      <c r="C437" s="96"/>
      <c r="D437" s="97"/>
      <c r="E437" s="5"/>
      <c r="F437" s="5"/>
    </row>
    <row r="438">
      <c r="A438" s="129"/>
      <c r="B438" s="5"/>
      <c r="C438" s="96"/>
      <c r="D438" s="97"/>
      <c r="E438" s="5"/>
      <c r="F438" s="5"/>
    </row>
    <row r="439">
      <c r="A439" s="129"/>
      <c r="B439" s="5"/>
      <c r="C439" s="96"/>
      <c r="D439" s="97"/>
      <c r="E439" s="5"/>
      <c r="F439" s="5"/>
    </row>
    <row r="440">
      <c r="A440" s="129"/>
      <c r="B440" s="5"/>
      <c r="C440" s="96"/>
      <c r="D440" s="97"/>
      <c r="E440" s="5"/>
      <c r="F440" s="5"/>
    </row>
    <row r="441">
      <c r="A441" s="129"/>
      <c r="B441" s="5"/>
      <c r="C441" s="96"/>
      <c r="D441" s="97"/>
      <c r="E441" s="5"/>
      <c r="F441" s="5"/>
    </row>
    <row r="442">
      <c r="A442" s="129"/>
      <c r="B442" s="5"/>
      <c r="C442" s="96"/>
      <c r="D442" s="97"/>
      <c r="E442" s="5"/>
      <c r="F442" s="5"/>
    </row>
    <row r="443">
      <c r="A443" s="129"/>
      <c r="B443" s="5"/>
      <c r="C443" s="96"/>
      <c r="D443" s="97"/>
      <c r="E443" s="5"/>
      <c r="F443" s="5"/>
    </row>
    <row r="444">
      <c r="A444" s="129"/>
      <c r="B444" s="5"/>
      <c r="C444" s="96"/>
      <c r="D444" s="97"/>
      <c r="E444" s="5"/>
      <c r="F444" s="5"/>
    </row>
    <row r="445">
      <c r="A445" s="129"/>
      <c r="B445" s="5"/>
      <c r="C445" s="96"/>
      <c r="D445" s="97"/>
      <c r="E445" s="5"/>
      <c r="F445" s="5"/>
    </row>
    <row r="446">
      <c r="A446" s="129"/>
      <c r="B446" s="5"/>
      <c r="C446" s="96"/>
      <c r="D446" s="97"/>
      <c r="E446" s="5"/>
      <c r="F446" s="5"/>
    </row>
    <row r="447">
      <c r="A447" s="129"/>
      <c r="B447" s="5"/>
      <c r="C447" s="96"/>
      <c r="D447" s="97"/>
      <c r="E447" s="5"/>
      <c r="F447" s="5"/>
    </row>
    <row r="448">
      <c r="A448" s="129"/>
      <c r="B448" s="5"/>
      <c r="C448" s="96"/>
      <c r="D448" s="97"/>
      <c r="E448" s="5"/>
      <c r="F448" s="5"/>
    </row>
    <row r="449">
      <c r="A449" s="129"/>
      <c r="B449" s="5"/>
      <c r="C449" s="96"/>
      <c r="D449" s="97"/>
      <c r="E449" s="5"/>
      <c r="F449" s="5"/>
    </row>
    <row r="450">
      <c r="A450" s="129"/>
      <c r="B450" s="5"/>
      <c r="C450" s="96"/>
      <c r="D450" s="97"/>
      <c r="E450" s="5"/>
      <c r="F450" s="5"/>
    </row>
    <row r="451">
      <c r="A451" s="129"/>
      <c r="B451" s="5"/>
      <c r="C451" s="96"/>
      <c r="D451" s="97"/>
      <c r="E451" s="5"/>
      <c r="F451" s="5"/>
    </row>
    <row r="452">
      <c r="A452" s="129"/>
      <c r="B452" s="5"/>
      <c r="C452" s="96"/>
      <c r="D452" s="97"/>
      <c r="E452" s="5"/>
      <c r="F452" s="5"/>
    </row>
    <row r="453">
      <c r="A453" s="129"/>
      <c r="B453" s="5"/>
      <c r="C453" s="96"/>
      <c r="D453" s="97"/>
      <c r="E453" s="5"/>
      <c r="F453" s="5"/>
    </row>
    <row r="454">
      <c r="A454" s="129"/>
      <c r="B454" s="5"/>
      <c r="C454" s="96"/>
      <c r="D454" s="97"/>
      <c r="E454" s="5"/>
      <c r="F454" s="5"/>
    </row>
    <row r="455">
      <c r="A455" s="129"/>
      <c r="B455" s="5"/>
      <c r="C455" s="96"/>
      <c r="D455" s="97"/>
      <c r="E455" s="5"/>
      <c r="F455" s="5"/>
    </row>
    <row r="456">
      <c r="A456" s="129"/>
      <c r="B456" s="5"/>
      <c r="C456" s="96"/>
      <c r="D456" s="97"/>
      <c r="E456" s="5"/>
      <c r="F456" s="5"/>
    </row>
    <row r="457">
      <c r="A457" s="129"/>
      <c r="B457" s="5"/>
      <c r="C457" s="96"/>
      <c r="D457" s="97"/>
      <c r="E457" s="5"/>
      <c r="F457" s="5"/>
    </row>
    <row r="458">
      <c r="A458" s="129"/>
      <c r="B458" s="5"/>
      <c r="C458" s="96"/>
      <c r="D458" s="97"/>
      <c r="E458" s="5"/>
      <c r="F458" s="5"/>
    </row>
    <row r="459">
      <c r="A459" s="129"/>
      <c r="B459" s="5"/>
      <c r="C459" s="96"/>
      <c r="D459" s="97"/>
      <c r="E459" s="5"/>
      <c r="F459" s="5"/>
    </row>
    <row r="460">
      <c r="A460" s="129"/>
      <c r="B460" s="5"/>
      <c r="C460" s="96"/>
      <c r="D460" s="97"/>
      <c r="E460" s="5"/>
      <c r="F460" s="5"/>
    </row>
    <row r="461">
      <c r="A461" s="129"/>
      <c r="B461" s="5"/>
      <c r="C461" s="96"/>
      <c r="D461" s="97"/>
      <c r="E461" s="5"/>
      <c r="F461" s="5"/>
    </row>
    <row r="462">
      <c r="A462" s="129"/>
      <c r="B462" s="5"/>
      <c r="C462" s="96"/>
      <c r="D462" s="97"/>
      <c r="E462" s="5"/>
      <c r="F462" s="5"/>
    </row>
    <row r="463">
      <c r="A463" s="129"/>
      <c r="B463" s="5"/>
      <c r="C463" s="96"/>
      <c r="D463" s="97"/>
      <c r="E463" s="5"/>
      <c r="F463" s="5"/>
    </row>
    <row r="464">
      <c r="A464" s="129"/>
      <c r="B464" s="5"/>
      <c r="C464" s="96"/>
      <c r="D464" s="97"/>
      <c r="E464" s="5"/>
      <c r="F464" s="5"/>
    </row>
    <row r="465">
      <c r="A465" s="129"/>
      <c r="B465" s="5"/>
      <c r="C465" s="96"/>
      <c r="D465" s="97"/>
      <c r="E465" s="5"/>
      <c r="F465" s="5"/>
    </row>
    <row r="466">
      <c r="A466" s="129"/>
      <c r="B466" s="5"/>
      <c r="C466" s="96"/>
      <c r="D466" s="97"/>
      <c r="E466" s="5"/>
      <c r="F466" s="5"/>
    </row>
    <row r="467">
      <c r="A467" s="129"/>
      <c r="B467" s="5"/>
      <c r="C467" s="96"/>
      <c r="D467" s="97"/>
      <c r="E467" s="5"/>
      <c r="F467" s="5"/>
    </row>
    <row r="468">
      <c r="A468" s="129"/>
      <c r="B468" s="5"/>
      <c r="C468" s="96"/>
      <c r="D468" s="97"/>
      <c r="E468" s="5"/>
      <c r="F468" s="5"/>
    </row>
    <row r="469">
      <c r="A469" s="129"/>
      <c r="B469" s="5"/>
      <c r="C469" s="96"/>
      <c r="D469" s="97"/>
      <c r="E469" s="5"/>
      <c r="F469" s="5"/>
    </row>
    <row r="470">
      <c r="A470" s="129"/>
      <c r="B470" s="5"/>
      <c r="C470" s="96"/>
      <c r="D470" s="97"/>
      <c r="E470" s="5"/>
      <c r="F470" s="5"/>
    </row>
    <row r="471">
      <c r="A471" s="129"/>
      <c r="B471" s="5"/>
      <c r="C471" s="96"/>
      <c r="D471" s="97"/>
      <c r="E471" s="5"/>
      <c r="F471" s="5"/>
    </row>
    <row r="472">
      <c r="A472" s="129"/>
      <c r="B472" s="5"/>
      <c r="C472" s="96"/>
      <c r="D472" s="97"/>
      <c r="E472" s="5"/>
      <c r="F472" s="5"/>
    </row>
    <row r="473">
      <c r="A473" s="129"/>
      <c r="B473" s="5"/>
      <c r="C473" s="96"/>
      <c r="D473" s="97"/>
      <c r="E473" s="5"/>
      <c r="F473" s="5"/>
    </row>
    <row r="474">
      <c r="A474" s="129"/>
      <c r="B474" s="5"/>
      <c r="C474" s="96"/>
      <c r="D474" s="97"/>
      <c r="E474" s="5"/>
      <c r="F474" s="5"/>
    </row>
    <row r="475">
      <c r="A475" s="129"/>
      <c r="B475" s="5"/>
      <c r="C475" s="96"/>
      <c r="D475" s="97"/>
      <c r="E475" s="5"/>
      <c r="F475" s="5"/>
    </row>
    <row r="476">
      <c r="A476" s="129"/>
      <c r="B476" s="5"/>
      <c r="C476" s="96"/>
      <c r="D476" s="97"/>
      <c r="E476" s="5"/>
      <c r="F476" s="5"/>
    </row>
    <row r="477">
      <c r="A477" s="129"/>
      <c r="B477" s="5"/>
      <c r="C477" s="96"/>
      <c r="D477" s="97"/>
      <c r="E477" s="5"/>
      <c r="F477" s="5"/>
    </row>
    <row r="478">
      <c r="A478" s="129"/>
      <c r="B478" s="5"/>
      <c r="C478" s="96"/>
      <c r="D478" s="97"/>
      <c r="E478" s="5"/>
      <c r="F478" s="5"/>
    </row>
    <row r="479">
      <c r="A479" s="129"/>
      <c r="B479" s="5"/>
      <c r="C479" s="96"/>
      <c r="D479" s="97"/>
      <c r="E479" s="5"/>
      <c r="F479" s="5"/>
    </row>
    <row r="480">
      <c r="A480" s="129"/>
      <c r="B480" s="5"/>
      <c r="C480" s="96"/>
      <c r="D480" s="97"/>
      <c r="E480" s="5"/>
      <c r="F480" s="5"/>
    </row>
    <row r="481">
      <c r="A481" s="129"/>
      <c r="B481" s="5"/>
      <c r="C481" s="96"/>
      <c r="D481" s="97"/>
      <c r="E481" s="5"/>
      <c r="F481" s="5"/>
    </row>
    <row r="482">
      <c r="A482" s="129"/>
      <c r="B482" s="5"/>
      <c r="C482" s="96"/>
      <c r="D482" s="97"/>
      <c r="E482" s="5"/>
      <c r="F482" s="5"/>
    </row>
    <row r="483">
      <c r="A483" s="129"/>
      <c r="B483" s="5"/>
      <c r="C483" s="96"/>
      <c r="D483" s="97"/>
      <c r="E483" s="5"/>
      <c r="F483" s="5"/>
    </row>
    <row r="484">
      <c r="A484" s="129"/>
      <c r="B484" s="5"/>
      <c r="C484" s="96"/>
      <c r="D484" s="97"/>
      <c r="E484" s="5"/>
      <c r="F484" s="5"/>
    </row>
    <row r="485">
      <c r="A485" s="129"/>
      <c r="B485" s="5"/>
      <c r="C485" s="96"/>
      <c r="D485" s="97"/>
      <c r="E485" s="5"/>
      <c r="F485" s="5"/>
    </row>
    <row r="486">
      <c r="A486" s="129"/>
      <c r="B486" s="5"/>
      <c r="C486" s="96"/>
      <c r="D486" s="97"/>
      <c r="E486" s="5"/>
      <c r="F486" s="5"/>
    </row>
    <row r="487">
      <c r="A487" s="129"/>
      <c r="B487" s="5"/>
      <c r="C487" s="96"/>
      <c r="D487" s="97"/>
      <c r="E487" s="5"/>
      <c r="F487" s="5"/>
    </row>
    <row r="488">
      <c r="A488" s="129"/>
      <c r="B488" s="5"/>
      <c r="C488" s="96"/>
      <c r="D488" s="97"/>
      <c r="E488" s="5"/>
      <c r="F488" s="5"/>
    </row>
    <row r="489">
      <c r="A489" s="129"/>
      <c r="B489" s="5"/>
      <c r="C489" s="96"/>
      <c r="D489" s="97"/>
      <c r="E489" s="5"/>
      <c r="F489" s="5"/>
    </row>
    <row r="490">
      <c r="A490" s="129"/>
      <c r="B490" s="5"/>
      <c r="C490" s="96"/>
      <c r="D490" s="97"/>
      <c r="E490" s="5"/>
      <c r="F490" s="5"/>
    </row>
    <row r="491">
      <c r="A491" s="129"/>
      <c r="B491" s="5"/>
      <c r="C491" s="96"/>
      <c r="D491" s="97"/>
      <c r="E491" s="5"/>
      <c r="F491" s="5"/>
    </row>
    <row r="492">
      <c r="A492" s="129"/>
      <c r="B492" s="5"/>
      <c r="C492" s="96"/>
      <c r="D492" s="97"/>
      <c r="E492" s="5"/>
      <c r="F492" s="5"/>
    </row>
    <row r="493">
      <c r="A493" s="129"/>
      <c r="B493" s="5"/>
      <c r="C493" s="96"/>
      <c r="D493" s="97"/>
      <c r="E493" s="5"/>
      <c r="F493" s="5"/>
    </row>
    <row r="494">
      <c r="A494" s="129"/>
      <c r="B494" s="5"/>
      <c r="C494" s="96"/>
      <c r="D494" s="97"/>
      <c r="E494" s="5"/>
      <c r="F494" s="5"/>
    </row>
    <row r="495">
      <c r="A495" s="129"/>
      <c r="B495" s="5"/>
      <c r="C495" s="96"/>
      <c r="D495" s="97"/>
      <c r="E495" s="5"/>
      <c r="F495" s="5"/>
    </row>
    <row r="496">
      <c r="A496" s="129"/>
      <c r="B496" s="5"/>
      <c r="C496" s="96"/>
      <c r="D496" s="97"/>
      <c r="E496" s="5"/>
      <c r="F496" s="5"/>
    </row>
    <row r="497">
      <c r="A497" s="129"/>
      <c r="B497" s="5"/>
      <c r="C497" s="96"/>
      <c r="D497" s="97"/>
      <c r="E497" s="5"/>
      <c r="F497" s="5"/>
    </row>
    <row r="498">
      <c r="A498" s="129"/>
      <c r="B498" s="5"/>
      <c r="C498" s="96"/>
      <c r="D498" s="97"/>
      <c r="E498" s="5"/>
      <c r="F498" s="5"/>
    </row>
    <row r="499">
      <c r="A499" s="129"/>
      <c r="B499" s="5"/>
      <c r="C499" s="96"/>
      <c r="D499" s="97"/>
      <c r="E499" s="5"/>
      <c r="F499" s="5"/>
    </row>
    <row r="500">
      <c r="A500" s="129"/>
      <c r="B500" s="5"/>
      <c r="C500" s="96"/>
      <c r="D500" s="97"/>
      <c r="E500" s="5"/>
      <c r="F500" s="5"/>
    </row>
    <row r="501">
      <c r="A501" s="129"/>
      <c r="B501" s="5"/>
      <c r="C501" s="96"/>
      <c r="D501" s="97"/>
      <c r="E501" s="5"/>
      <c r="F501" s="5"/>
    </row>
    <row r="502">
      <c r="A502" s="129"/>
      <c r="B502" s="5"/>
      <c r="C502" s="96"/>
      <c r="D502" s="97"/>
      <c r="E502" s="5"/>
      <c r="F502" s="5"/>
    </row>
    <row r="503">
      <c r="A503" s="129"/>
      <c r="B503" s="5"/>
      <c r="C503" s="96"/>
      <c r="D503" s="97"/>
      <c r="E503" s="5"/>
      <c r="F503" s="5"/>
    </row>
    <row r="504">
      <c r="A504" s="129"/>
      <c r="B504" s="5"/>
      <c r="C504" s="96"/>
      <c r="D504" s="97"/>
      <c r="E504" s="5"/>
      <c r="F504" s="5"/>
    </row>
    <row r="505">
      <c r="A505" s="129"/>
      <c r="B505" s="5"/>
      <c r="C505" s="96"/>
      <c r="D505" s="97"/>
      <c r="E505" s="5"/>
      <c r="F505" s="5"/>
    </row>
    <row r="506">
      <c r="A506" s="129"/>
      <c r="B506" s="5"/>
      <c r="C506" s="96"/>
      <c r="D506" s="97"/>
      <c r="E506" s="5"/>
      <c r="F506" s="5"/>
    </row>
    <row r="507">
      <c r="A507" s="129"/>
      <c r="B507" s="5"/>
      <c r="C507" s="96"/>
      <c r="D507" s="97"/>
      <c r="E507" s="5"/>
      <c r="F507" s="5"/>
    </row>
    <row r="508">
      <c r="A508" s="129"/>
      <c r="B508" s="5"/>
      <c r="C508" s="96"/>
      <c r="D508" s="97"/>
      <c r="E508" s="5"/>
      <c r="F508" s="5"/>
    </row>
    <row r="509">
      <c r="A509" s="129"/>
      <c r="B509" s="5"/>
      <c r="C509" s="96"/>
      <c r="D509" s="97"/>
      <c r="E509" s="5"/>
      <c r="F509" s="5"/>
    </row>
    <row r="510">
      <c r="A510" s="129"/>
      <c r="B510" s="5"/>
      <c r="C510" s="96"/>
      <c r="D510" s="97"/>
      <c r="E510" s="5"/>
      <c r="F510" s="5"/>
    </row>
    <row r="511">
      <c r="A511" s="129"/>
      <c r="B511" s="5"/>
      <c r="C511" s="96"/>
      <c r="D511" s="97"/>
      <c r="E511" s="5"/>
      <c r="F511" s="5"/>
    </row>
    <row r="512">
      <c r="A512" s="129"/>
      <c r="B512" s="5"/>
      <c r="C512" s="96"/>
      <c r="D512" s="97"/>
      <c r="E512" s="5"/>
      <c r="F512" s="5"/>
    </row>
    <row r="513">
      <c r="A513" s="129"/>
      <c r="B513" s="5"/>
      <c r="C513" s="96"/>
      <c r="D513" s="97"/>
      <c r="E513" s="5"/>
      <c r="F513" s="5"/>
    </row>
    <row r="514">
      <c r="A514" s="129"/>
      <c r="B514" s="5"/>
      <c r="C514" s="96"/>
      <c r="D514" s="97"/>
      <c r="E514" s="5"/>
      <c r="F514" s="5"/>
    </row>
    <row r="515">
      <c r="A515" s="129"/>
      <c r="B515" s="5"/>
      <c r="C515" s="96"/>
      <c r="D515" s="97"/>
      <c r="E515" s="5"/>
      <c r="F515" s="5"/>
    </row>
    <row r="516">
      <c r="A516" s="129"/>
      <c r="B516" s="5"/>
      <c r="C516" s="96"/>
      <c r="D516" s="97"/>
      <c r="E516" s="5"/>
      <c r="F516" s="5"/>
    </row>
    <row r="517">
      <c r="A517" s="129"/>
      <c r="B517" s="5"/>
      <c r="C517" s="96"/>
      <c r="D517" s="97"/>
      <c r="E517" s="5"/>
      <c r="F517" s="5"/>
    </row>
    <row r="518">
      <c r="A518" s="129"/>
      <c r="B518" s="5"/>
      <c r="C518" s="96"/>
      <c r="D518" s="97"/>
      <c r="E518" s="5"/>
      <c r="F518" s="5"/>
    </row>
    <row r="519">
      <c r="A519" s="129"/>
      <c r="B519" s="5"/>
      <c r="C519" s="96"/>
      <c r="D519" s="97"/>
      <c r="E519" s="5"/>
      <c r="F519" s="5"/>
    </row>
    <row r="520">
      <c r="A520" s="129"/>
      <c r="B520" s="5"/>
      <c r="C520" s="96"/>
      <c r="D520" s="97"/>
      <c r="E520" s="5"/>
      <c r="F520" s="5"/>
    </row>
    <row r="521">
      <c r="A521" s="129"/>
      <c r="B521" s="5"/>
      <c r="C521" s="96"/>
      <c r="D521" s="97"/>
      <c r="E521" s="5"/>
      <c r="F521" s="5"/>
    </row>
    <row r="522">
      <c r="A522" s="129"/>
      <c r="B522" s="5"/>
      <c r="C522" s="96"/>
      <c r="D522" s="97"/>
      <c r="E522" s="5"/>
      <c r="F522" s="5"/>
    </row>
    <row r="523">
      <c r="A523" s="129"/>
      <c r="B523" s="5"/>
      <c r="C523" s="96"/>
      <c r="D523" s="97"/>
      <c r="E523" s="5"/>
      <c r="F523" s="5"/>
    </row>
    <row r="524">
      <c r="A524" s="129"/>
      <c r="B524" s="5"/>
      <c r="C524" s="96"/>
      <c r="D524" s="97"/>
      <c r="E524" s="5"/>
      <c r="F524" s="5"/>
    </row>
    <row r="525">
      <c r="A525" s="129"/>
      <c r="B525" s="5"/>
      <c r="C525" s="96"/>
      <c r="D525" s="97"/>
      <c r="E525" s="5"/>
      <c r="F525" s="5"/>
    </row>
    <row r="526">
      <c r="A526" s="129"/>
      <c r="B526" s="5"/>
      <c r="C526" s="96"/>
      <c r="D526" s="97"/>
      <c r="E526" s="5"/>
      <c r="F526" s="5"/>
    </row>
    <row r="527">
      <c r="A527" s="129"/>
      <c r="B527" s="5"/>
      <c r="C527" s="96"/>
      <c r="D527" s="97"/>
      <c r="E527" s="5"/>
      <c r="F527" s="5"/>
    </row>
    <row r="528">
      <c r="A528" s="129"/>
      <c r="B528" s="5"/>
      <c r="C528" s="96"/>
      <c r="D528" s="97"/>
      <c r="E528" s="5"/>
      <c r="F528" s="5"/>
    </row>
    <row r="529">
      <c r="A529" s="129"/>
      <c r="B529" s="5"/>
      <c r="C529" s="96"/>
      <c r="D529" s="97"/>
      <c r="E529" s="5"/>
      <c r="F529" s="5"/>
    </row>
    <row r="530">
      <c r="A530" s="129"/>
      <c r="B530" s="5"/>
      <c r="C530" s="96"/>
      <c r="D530" s="97"/>
      <c r="E530" s="5"/>
      <c r="F530" s="5"/>
    </row>
    <row r="531">
      <c r="A531" s="129"/>
      <c r="B531" s="5"/>
      <c r="C531" s="96"/>
      <c r="D531" s="97"/>
      <c r="E531" s="5"/>
      <c r="F531" s="5"/>
    </row>
    <row r="532">
      <c r="A532" s="129"/>
      <c r="B532" s="5"/>
      <c r="C532" s="96"/>
      <c r="D532" s="97"/>
      <c r="E532" s="5"/>
      <c r="F532" s="5"/>
    </row>
    <row r="533">
      <c r="A533" s="129"/>
      <c r="B533" s="5"/>
      <c r="C533" s="96"/>
      <c r="D533" s="97"/>
      <c r="E533" s="5"/>
      <c r="F533" s="5"/>
    </row>
    <row r="534">
      <c r="A534" s="129"/>
      <c r="B534" s="5"/>
      <c r="C534" s="96"/>
      <c r="D534" s="97"/>
      <c r="E534" s="5"/>
      <c r="F534" s="5"/>
    </row>
    <row r="535">
      <c r="A535" s="129"/>
      <c r="B535" s="5"/>
      <c r="C535" s="96"/>
      <c r="D535" s="97"/>
      <c r="E535" s="5"/>
      <c r="F535" s="5"/>
    </row>
    <row r="536">
      <c r="A536" s="129"/>
      <c r="B536" s="5"/>
      <c r="C536" s="96"/>
      <c r="D536" s="97"/>
      <c r="E536" s="5"/>
      <c r="F536" s="5"/>
    </row>
    <row r="537">
      <c r="A537" s="129"/>
      <c r="B537" s="5"/>
      <c r="C537" s="96"/>
      <c r="D537" s="97"/>
      <c r="E537" s="5"/>
      <c r="F537" s="5"/>
    </row>
    <row r="538">
      <c r="A538" s="129"/>
      <c r="B538" s="5"/>
      <c r="C538" s="96"/>
      <c r="D538" s="97"/>
      <c r="E538" s="5"/>
      <c r="F538" s="5"/>
    </row>
    <row r="539">
      <c r="A539" s="129"/>
      <c r="B539" s="5"/>
      <c r="C539" s="96"/>
      <c r="D539" s="97"/>
      <c r="E539" s="5"/>
      <c r="F539" s="5"/>
    </row>
    <row r="540">
      <c r="A540" s="129"/>
      <c r="B540" s="5"/>
      <c r="C540" s="96"/>
      <c r="D540" s="97"/>
      <c r="E540" s="5"/>
      <c r="F540" s="5"/>
    </row>
    <row r="541">
      <c r="A541" s="129"/>
      <c r="B541" s="5"/>
      <c r="C541" s="96"/>
      <c r="D541" s="97"/>
      <c r="E541" s="5"/>
      <c r="F541" s="5"/>
    </row>
    <row r="542">
      <c r="A542" s="129"/>
      <c r="B542" s="5"/>
      <c r="C542" s="96"/>
      <c r="D542" s="97"/>
      <c r="E542" s="5"/>
      <c r="F542" s="5"/>
    </row>
    <row r="543">
      <c r="A543" s="129"/>
      <c r="B543" s="5"/>
      <c r="C543" s="96"/>
      <c r="D543" s="97"/>
      <c r="E543" s="5"/>
      <c r="F543" s="5"/>
    </row>
    <row r="544">
      <c r="A544" s="129"/>
      <c r="B544" s="5"/>
      <c r="C544" s="96"/>
      <c r="D544" s="97"/>
      <c r="E544" s="5"/>
      <c r="F544" s="5"/>
    </row>
    <row r="545">
      <c r="A545" s="129"/>
      <c r="B545" s="5"/>
      <c r="C545" s="96"/>
      <c r="D545" s="97"/>
      <c r="E545" s="5"/>
      <c r="F545" s="5"/>
    </row>
    <row r="546">
      <c r="A546" s="129"/>
      <c r="B546" s="5"/>
      <c r="C546" s="96"/>
      <c r="D546" s="97"/>
      <c r="E546" s="5"/>
      <c r="F546" s="5"/>
    </row>
    <row r="547">
      <c r="A547" s="129"/>
      <c r="B547" s="5"/>
      <c r="C547" s="96"/>
      <c r="D547" s="97"/>
      <c r="E547" s="5"/>
      <c r="F547" s="5"/>
    </row>
    <row r="548">
      <c r="A548" s="129"/>
      <c r="B548" s="5"/>
      <c r="C548" s="96"/>
      <c r="D548" s="97"/>
      <c r="E548" s="5"/>
      <c r="F548" s="5"/>
    </row>
    <row r="549">
      <c r="A549" s="129"/>
      <c r="B549" s="5"/>
      <c r="C549" s="96"/>
      <c r="D549" s="97"/>
      <c r="E549" s="5"/>
      <c r="F549" s="5"/>
    </row>
    <row r="550">
      <c r="A550" s="129"/>
      <c r="B550" s="5"/>
      <c r="C550" s="96"/>
      <c r="D550" s="97"/>
      <c r="E550" s="5"/>
      <c r="F550" s="5"/>
    </row>
    <row r="551">
      <c r="A551" s="129"/>
      <c r="B551" s="5"/>
      <c r="C551" s="96"/>
      <c r="D551" s="97"/>
      <c r="E551" s="5"/>
      <c r="F551" s="5"/>
    </row>
    <row r="552">
      <c r="A552" s="129"/>
      <c r="B552" s="5"/>
      <c r="C552" s="96"/>
      <c r="D552" s="97"/>
      <c r="E552" s="5"/>
      <c r="F552" s="5"/>
    </row>
    <row r="553">
      <c r="A553" s="129"/>
      <c r="B553" s="5"/>
      <c r="C553" s="96"/>
      <c r="D553" s="97"/>
      <c r="E553" s="5"/>
      <c r="F553" s="5"/>
    </row>
    <row r="554">
      <c r="A554" s="129"/>
      <c r="B554" s="5"/>
      <c r="C554" s="96"/>
      <c r="D554" s="97"/>
      <c r="E554" s="5"/>
      <c r="F554" s="5"/>
    </row>
    <row r="555">
      <c r="A555" s="129"/>
      <c r="B555" s="5"/>
      <c r="C555" s="96"/>
      <c r="D555" s="97"/>
      <c r="E555" s="5"/>
      <c r="F555" s="5"/>
    </row>
    <row r="556">
      <c r="A556" s="129"/>
      <c r="B556" s="5"/>
      <c r="C556" s="96"/>
      <c r="D556" s="97"/>
      <c r="E556" s="5"/>
      <c r="F556" s="5"/>
    </row>
    <row r="557">
      <c r="A557" s="129"/>
      <c r="B557" s="5"/>
      <c r="C557" s="96"/>
      <c r="D557" s="97"/>
      <c r="E557" s="5"/>
      <c r="F557" s="5"/>
    </row>
    <row r="558">
      <c r="A558" s="129"/>
      <c r="B558" s="5"/>
      <c r="C558" s="96"/>
      <c r="D558" s="97"/>
      <c r="E558" s="5"/>
      <c r="F558" s="5"/>
    </row>
    <row r="559">
      <c r="A559" s="129"/>
      <c r="B559" s="5"/>
      <c r="C559" s="96"/>
      <c r="D559" s="97"/>
      <c r="E559" s="5"/>
      <c r="F559" s="5"/>
    </row>
    <row r="560">
      <c r="A560" s="129"/>
      <c r="B560" s="5"/>
      <c r="C560" s="96"/>
      <c r="D560" s="97"/>
      <c r="E560" s="5"/>
      <c r="F560" s="5"/>
    </row>
    <row r="561">
      <c r="A561" s="129"/>
      <c r="B561" s="5"/>
      <c r="C561" s="96"/>
      <c r="D561" s="97"/>
      <c r="E561" s="5"/>
      <c r="F561" s="5"/>
    </row>
    <row r="562">
      <c r="A562" s="129"/>
      <c r="B562" s="5"/>
      <c r="C562" s="96"/>
      <c r="D562" s="97"/>
      <c r="E562" s="5"/>
      <c r="F562" s="5"/>
    </row>
    <row r="563">
      <c r="A563" s="129"/>
      <c r="B563" s="5"/>
      <c r="C563" s="96"/>
      <c r="D563" s="97"/>
      <c r="E563" s="5"/>
      <c r="F563" s="5"/>
    </row>
    <row r="564">
      <c r="A564" s="129"/>
      <c r="B564" s="5"/>
      <c r="C564" s="96"/>
      <c r="D564" s="97"/>
      <c r="E564" s="5"/>
      <c r="F564" s="5"/>
    </row>
    <row r="565">
      <c r="A565" s="129"/>
      <c r="B565" s="5"/>
      <c r="C565" s="96"/>
      <c r="D565" s="97"/>
      <c r="E565" s="5"/>
      <c r="F565" s="5"/>
    </row>
    <row r="566">
      <c r="A566" s="129"/>
      <c r="B566" s="5"/>
      <c r="C566" s="96"/>
      <c r="D566" s="97"/>
      <c r="E566" s="5"/>
      <c r="F566" s="5"/>
    </row>
    <row r="567">
      <c r="A567" s="129"/>
      <c r="B567" s="5"/>
      <c r="C567" s="96"/>
      <c r="D567" s="97"/>
      <c r="E567" s="5"/>
      <c r="F567" s="5"/>
    </row>
    <row r="568">
      <c r="A568" s="129"/>
      <c r="B568" s="5"/>
      <c r="C568" s="96"/>
      <c r="D568" s="97"/>
      <c r="E568" s="5"/>
      <c r="F568" s="5"/>
    </row>
    <row r="569">
      <c r="A569" s="129"/>
      <c r="B569" s="5"/>
      <c r="C569" s="96"/>
      <c r="D569" s="97"/>
      <c r="E569" s="5"/>
      <c r="F569" s="5"/>
    </row>
    <row r="570">
      <c r="A570" s="129"/>
      <c r="B570" s="5"/>
      <c r="C570" s="96"/>
      <c r="D570" s="97"/>
      <c r="E570" s="5"/>
      <c r="F570" s="5"/>
    </row>
    <row r="571">
      <c r="A571" s="129"/>
      <c r="B571" s="5"/>
      <c r="C571" s="96"/>
      <c r="D571" s="97"/>
      <c r="E571" s="5"/>
      <c r="F571" s="5"/>
    </row>
    <row r="572">
      <c r="A572" s="129"/>
      <c r="B572" s="5"/>
      <c r="C572" s="96"/>
      <c r="D572" s="97"/>
      <c r="E572" s="5"/>
      <c r="F572" s="5"/>
    </row>
    <row r="573">
      <c r="A573" s="129"/>
      <c r="B573" s="5"/>
      <c r="C573" s="96"/>
      <c r="D573" s="97"/>
      <c r="E573" s="5"/>
      <c r="F573" s="5"/>
    </row>
    <row r="574">
      <c r="A574" s="129"/>
      <c r="B574" s="5"/>
      <c r="C574" s="96"/>
      <c r="D574" s="97"/>
      <c r="E574" s="5"/>
      <c r="F574" s="5"/>
    </row>
    <row r="575">
      <c r="A575" s="129"/>
      <c r="B575" s="5"/>
      <c r="C575" s="96"/>
      <c r="D575" s="97"/>
      <c r="E575" s="5"/>
      <c r="F575" s="5"/>
    </row>
    <row r="576">
      <c r="A576" s="129"/>
      <c r="B576" s="5"/>
      <c r="C576" s="96"/>
      <c r="D576" s="97"/>
      <c r="E576" s="5"/>
      <c r="F576" s="5"/>
    </row>
    <row r="577">
      <c r="A577" s="129"/>
      <c r="B577" s="5"/>
      <c r="C577" s="96"/>
      <c r="D577" s="97"/>
      <c r="E577" s="5"/>
      <c r="F577" s="5"/>
    </row>
    <row r="578">
      <c r="A578" s="129"/>
      <c r="B578" s="5"/>
      <c r="C578" s="96"/>
      <c r="D578" s="97"/>
      <c r="E578" s="5"/>
      <c r="F578" s="5"/>
    </row>
    <row r="579">
      <c r="A579" s="129"/>
      <c r="B579" s="5"/>
      <c r="C579" s="96"/>
      <c r="D579" s="97"/>
      <c r="E579" s="5"/>
      <c r="F579" s="5"/>
    </row>
    <row r="580">
      <c r="A580" s="129"/>
      <c r="B580" s="5"/>
      <c r="C580" s="96"/>
      <c r="D580" s="97"/>
      <c r="E580" s="5"/>
      <c r="F580" s="5"/>
    </row>
    <row r="581">
      <c r="A581" s="129"/>
      <c r="B581" s="5"/>
      <c r="C581" s="96"/>
      <c r="D581" s="97"/>
      <c r="E581" s="5"/>
      <c r="F581" s="5"/>
    </row>
    <row r="582">
      <c r="A582" s="129"/>
      <c r="B582" s="5"/>
      <c r="C582" s="96"/>
      <c r="D582" s="97"/>
      <c r="E582" s="5"/>
      <c r="F582" s="5"/>
    </row>
    <row r="583">
      <c r="A583" s="129"/>
      <c r="B583" s="5"/>
      <c r="C583" s="96"/>
      <c r="D583" s="97"/>
      <c r="E583" s="5"/>
      <c r="F583" s="5"/>
    </row>
    <row r="584">
      <c r="A584" s="129"/>
      <c r="B584" s="5"/>
      <c r="C584" s="96"/>
      <c r="D584" s="97"/>
      <c r="E584" s="5"/>
      <c r="F584" s="5"/>
    </row>
    <row r="585">
      <c r="A585" s="129"/>
      <c r="B585" s="5"/>
      <c r="C585" s="96"/>
      <c r="D585" s="97"/>
      <c r="E585" s="5"/>
      <c r="F585" s="5"/>
    </row>
    <row r="586">
      <c r="A586" s="129"/>
      <c r="B586" s="5"/>
      <c r="C586" s="96"/>
      <c r="D586" s="97"/>
      <c r="E586" s="5"/>
      <c r="F586" s="5"/>
    </row>
    <row r="587">
      <c r="A587" s="129"/>
      <c r="B587" s="5"/>
      <c r="C587" s="96"/>
      <c r="D587" s="97"/>
      <c r="E587" s="5"/>
      <c r="F587" s="5"/>
    </row>
    <row r="588">
      <c r="A588" s="129"/>
      <c r="B588" s="5"/>
      <c r="C588" s="96"/>
      <c r="D588" s="97"/>
      <c r="E588" s="5"/>
      <c r="F588" s="5"/>
    </row>
    <row r="589">
      <c r="A589" s="129"/>
      <c r="B589" s="5"/>
      <c r="C589" s="96"/>
      <c r="D589" s="97"/>
      <c r="E589" s="5"/>
      <c r="F589" s="5"/>
    </row>
    <row r="590">
      <c r="A590" s="129"/>
      <c r="B590" s="5"/>
      <c r="C590" s="96"/>
      <c r="D590" s="97"/>
      <c r="E590" s="5"/>
      <c r="F590" s="5"/>
    </row>
    <row r="591">
      <c r="A591" s="129"/>
      <c r="B591" s="5"/>
      <c r="C591" s="96"/>
      <c r="D591" s="97"/>
      <c r="E591" s="5"/>
      <c r="F591" s="5"/>
    </row>
    <row r="592">
      <c r="A592" s="129"/>
      <c r="B592" s="5"/>
      <c r="C592" s="96"/>
      <c r="D592" s="97"/>
      <c r="E592" s="5"/>
      <c r="F592" s="5"/>
    </row>
    <row r="593">
      <c r="A593" s="129"/>
      <c r="B593" s="5"/>
      <c r="C593" s="96"/>
      <c r="D593" s="97"/>
      <c r="E593" s="5"/>
      <c r="F593" s="5"/>
    </row>
    <row r="594">
      <c r="A594" s="129"/>
      <c r="B594" s="5"/>
      <c r="C594" s="96"/>
      <c r="D594" s="97"/>
      <c r="E594" s="5"/>
      <c r="F594" s="5"/>
    </row>
    <row r="595">
      <c r="A595" s="129"/>
      <c r="B595" s="5"/>
      <c r="C595" s="96"/>
      <c r="D595" s="97"/>
      <c r="E595" s="5"/>
      <c r="F595" s="5"/>
    </row>
    <row r="596">
      <c r="A596" s="129"/>
      <c r="B596" s="5"/>
      <c r="C596" s="96"/>
      <c r="D596" s="97"/>
      <c r="E596" s="5"/>
      <c r="F596" s="5"/>
    </row>
    <row r="597">
      <c r="A597" s="129"/>
      <c r="B597" s="5"/>
      <c r="C597" s="96"/>
      <c r="D597" s="97"/>
      <c r="E597" s="5"/>
      <c r="F597" s="5"/>
    </row>
    <row r="598">
      <c r="A598" s="129"/>
      <c r="B598" s="5"/>
      <c r="C598" s="96"/>
      <c r="D598" s="97"/>
      <c r="E598" s="5"/>
      <c r="F598" s="5"/>
    </row>
    <row r="599">
      <c r="A599" s="129"/>
      <c r="B599" s="5"/>
      <c r="C599" s="96"/>
      <c r="D599" s="97"/>
      <c r="E599" s="5"/>
      <c r="F599" s="5"/>
    </row>
    <row r="600">
      <c r="A600" s="129"/>
      <c r="B600" s="5"/>
      <c r="C600" s="96"/>
      <c r="D600" s="97"/>
      <c r="E600" s="5"/>
      <c r="F600" s="5"/>
    </row>
    <row r="601">
      <c r="A601" s="129"/>
      <c r="B601" s="5"/>
      <c r="C601" s="96"/>
      <c r="D601" s="97"/>
      <c r="E601" s="5"/>
      <c r="F601" s="5"/>
    </row>
    <row r="602">
      <c r="A602" s="129"/>
      <c r="B602" s="5"/>
      <c r="C602" s="96"/>
      <c r="D602" s="97"/>
      <c r="E602" s="5"/>
      <c r="F602" s="5"/>
    </row>
    <row r="603">
      <c r="A603" s="129"/>
      <c r="B603" s="5"/>
      <c r="C603" s="96"/>
      <c r="D603" s="97"/>
      <c r="E603" s="5"/>
      <c r="F603" s="5"/>
    </row>
    <row r="604">
      <c r="A604" s="129"/>
      <c r="B604" s="5"/>
      <c r="C604" s="96"/>
      <c r="D604" s="97"/>
      <c r="E604" s="5"/>
      <c r="F604" s="5"/>
    </row>
    <row r="605">
      <c r="A605" s="129"/>
      <c r="B605" s="5"/>
      <c r="C605" s="96"/>
      <c r="D605" s="97"/>
      <c r="E605" s="5"/>
      <c r="F605" s="5"/>
    </row>
    <row r="606">
      <c r="A606" s="129"/>
      <c r="B606" s="5"/>
      <c r="C606" s="96"/>
      <c r="D606" s="97"/>
      <c r="E606" s="5"/>
      <c r="F606" s="5"/>
    </row>
    <row r="607">
      <c r="A607" s="129"/>
      <c r="B607" s="5"/>
      <c r="C607" s="96"/>
      <c r="D607" s="97"/>
      <c r="E607" s="5"/>
      <c r="F607" s="5"/>
    </row>
    <row r="608">
      <c r="A608" s="129"/>
      <c r="B608" s="5"/>
      <c r="C608" s="96"/>
      <c r="D608" s="97"/>
      <c r="E608" s="5"/>
      <c r="F608" s="5"/>
    </row>
    <row r="609">
      <c r="A609" s="129"/>
      <c r="B609" s="5"/>
      <c r="C609" s="96"/>
      <c r="D609" s="97"/>
      <c r="E609" s="5"/>
      <c r="F609" s="5"/>
    </row>
    <row r="610">
      <c r="A610" s="129"/>
      <c r="B610" s="5"/>
      <c r="C610" s="96"/>
      <c r="D610" s="97"/>
      <c r="E610" s="5"/>
      <c r="F610" s="5"/>
    </row>
    <row r="611">
      <c r="A611" s="129"/>
      <c r="B611" s="5"/>
      <c r="C611" s="96"/>
      <c r="D611" s="97"/>
      <c r="E611" s="5"/>
      <c r="F611" s="5"/>
    </row>
    <row r="612">
      <c r="A612" s="129"/>
      <c r="B612" s="5"/>
      <c r="C612" s="96"/>
      <c r="D612" s="97"/>
      <c r="E612" s="5"/>
      <c r="F612" s="5"/>
    </row>
    <row r="613">
      <c r="A613" s="129"/>
      <c r="B613" s="5"/>
      <c r="C613" s="96"/>
      <c r="D613" s="97"/>
      <c r="E613" s="5"/>
      <c r="F613" s="5"/>
    </row>
    <row r="614">
      <c r="A614" s="129"/>
      <c r="B614" s="5"/>
      <c r="C614" s="96"/>
      <c r="D614" s="97"/>
      <c r="E614" s="5"/>
      <c r="F614" s="5"/>
    </row>
    <row r="615">
      <c r="A615" s="129"/>
      <c r="B615" s="5"/>
      <c r="C615" s="96"/>
      <c r="D615" s="97"/>
      <c r="E615" s="5"/>
      <c r="F615" s="5"/>
    </row>
    <row r="616">
      <c r="A616" s="129"/>
      <c r="B616" s="5"/>
      <c r="C616" s="96"/>
      <c r="D616" s="97"/>
      <c r="E616" s="5"/>
      <c r="F616" s="5"/>
    </row>
    <row r="617">
      <c r="A617" s="129"/>
      <c r="B617" s="5"/>
      <c r="C617" s="96"/>
      <c r="D617" s="97"/>
      <c r="E617" s="5"/>
      <c r="F617" s="5"/>
    </row>
    <row r="618">
      <c r="A618" s="129"/>
      <c r="B618" s="5"/>
      <c r="C618" s="96"/>
      <c r="D618" s="97"/>
      <c r="E618" s="5"/>
      <c r="F618" s="5"/>
    </row>
    <row r="619">
      <c r="A619" s="129"/>
      <c r="B619" s="5"/>
      <c r="C619" s="96"/>
      <c r="D619" s="97"/>
      <c r="E619" s="5"/>
      <c r="F619" s="5"/>
    </row>
    <row r="620">
      <c r="A620" s="129"/>
      <c r="B620" s="5"/>
      <c r="C620" s="96"/>
      <c r="D620" s="97"/>
      <c r="E620" s="5"/>
      <c r="F620" s="5"/>
    </row>
    <row r="621">
      <c r="A621" s="129"/>
      <c r="B621" s="5"/>
      <c r="C621" s="96"/>
      <c r="D621" s="97"/>
      <c r="E621" s="5"/>
      <c r="F621" s="5"/>
    </row>
    <row r="622">
      <c r="A622" s="129"/>
      <c r="B622" s="5"/>
      <c r="C622" s="96"/>
      <c r="D622" s="97"/>
      <c r="E622" s="5"/>
      <c r="F622" s="5"/>
    </row>
    <row r="623">
      <c r="A623" s="129"/>
      <c r="B623" s="5"/>
      <c r="C623" s="96"/>
      <c r="D623" s="97"/>
      <c r="E623" s="5"/>
      <c r="F623" s="5"/>
    </row>
    <row r="624">
      <c r="A624" s="129"/>
      <c r="B624" s="5"/>
      <c r="C624" s="96"/>
      <c r="D624" s="97"/>
      <c r="E624" s="5"/>
      <c r="F624" s="5"/>
    </row>
    <row r="625">
      <c r="A625" s="129"/>
      <c r="B625" s="5"/>
      <c r="C625" s="96"/>
      <c r="D625" s="97"/>
      <c r="E625" s="5"/>
      <c r="F625" s="5"/>
    </row>
    <row r="626">
      <c r="A626" s="129"/>
      <c r="B626" s="5"/>
      <c r="C626" s="96"/>
      <c r="D626" s="97"/>
      <c r="E626" s="5"/>
      <c r="F626" s="5"/>
    </row>
    <row r="627">
      <c r="A627" s="129"/>
      <c r="B627" s="5"/>
      <c r="C627" s="96"/>
      <c r="D627" s="97"/>
      <c r="E627" s="5"/>
      <c r="F627" s="5"/>
    </row>
    <row r="628">
      <c r="A628" s="129"/>
      <c r="B628" s="5"/>
      <c r="C628" s="96"/>
      <c r="D628" s="97"/>
      <c r="E628" s="5"/>
      <c r="F628" s="5"/>
    </row>
    <row r="629">
      <c r="A629" s="129"/>
      <c r="B629" s="5"/>
      <c r="C629" s="96"/>
      <c r="D629" s="97"/>
      <c r="E629" s="5"/>
      <c r="F629" s="5"/>
    </row>
    <row r="630">
      <c r="A630" s="129"/>
      <c r="B630" s="5"/>
      <c r="C630" s="96"/>
      <c r="D630" s="97"/>
      <c r="E630" s="5"/>
      <c r="F630" s="5"/>
    </row>
    <row r="631">
      <c r="A631" s="129"/>
      <c r="B631" s="5"/>
      <c r="C631" s="96"/>
      <c r="D631" s="97"/>
      <c r="E631" s="5"/>
      <c r="F631" s="5"/>
    </row>
    <row r="632">
      <c r="A632" s="129"/>
      <c r="B632" s="5"/>
      <c r="C632" s="96"/>
      <c r="D632" s="97"/>
      <c r="E632" s="5"/>
      <c r="F632" s="5"/>
    </row>
    <row r="633">
      <c r="A633" s="129"/>
      <c r="B633" s="5"/>
      <c r="C633" s="96"/>
      <c r="D633" s="97"/>
      <c r="E633" s="5"/>
      <c r="F633" s="5"/>
    </row>
    <row r="634">
      <c r="A634" s="129"/>
      <c r="B634" s="5"/>
      <c r="C634" s="96"/>
      <c r="D634" s="97"/>
      <c r="E634" s="5"/>
      <c r="F634" s="5"/>
    </row>
    <row r="635">
      <c r="A635" s="129"/>
      <c r="B635" s="5"/>
      <c r="C635" s="96"/>
      <c r="D635" s="97"/>
      <c r="E635" s="5"/>
      <c r="F635" s="5"/>
    </row>
    <row r="636">
      <c r="A636" s="129"/>
      <c r="B636" s="5"/>
      <c r="C636" s="96"/>
      <c r="D636" s="97"/>
      <c r="E636" s="5"/>
      <c r="F636" s="5"/>
    </row>
    <row r="637">
      <c r="A637" s="129"/>
      <c r="B637" s="5"/>
      <c r="C637" s="96"/>
      <c r="D637" s="97"/>
      <c r="E637" s="5"/>
      <c r="F637" s="5"/>
    </row>
    <row r="638">
      <c r="A638" s="129"/>
      <c r="B638" s="5"/>
      <c r="C638" s="96"/>
      <c r="D638" s="97"/>
      <c r="E638" s="5"/>
      <c r="F638" s="5"/>
    </row>
    <row r="639">
      <c r="A639" s="129"/>
      <c r="B639" s="5"/>
      <c r="C639" s="96"/>
      <c r="D639" s="97"/>
      <c r="E639" s="5"/>
      <c r="F639" s="5"/>
    </row>
    <row r="640">
      <c r="A640" s="129"/>
      <c r="B640" s="5"/>
      <c r="C640" s="96"/>
      <c r="D640" s="97"/>
      <c r="E640" s="5"/>
      <c r="F640" s="5"/>
    </row>
    <row r="641">
      <c r="A641" s="129"/>
      <c r="B641" s="5"/>
      <c r="C641" s="96"/>
      <c r="D641" s="97"/>
      <c r="E641" s="5"/>
      <c r="F641" s="5"/>
    </row>
    <row r="642">
      <c r="A642" s="129"/>
      <c r="B642" s="5"/>
      <c r="C642" s="96"/>
      <c r="D642" s="97"/>
      <c r="E642" s="5"/>
      <c r="F642" s="5"/>
    </row>
    <row r="643">
      <c r="A643" s="129"/>
      <c r="B643" s="5"/>
      <c r="C643" s="96"/>
      <c r="D643" s="97"/>
      <c r="E643" s="5"/>
      <c r="F643" s="5"/>
    </row>
    <row r="644">
      <c r="A644" s="129"/>
      <c r="B644" s="5"/>
      <c r="C644" s="96"/>
      <c r="D644" s="97"/>
      <c r="E644" s="5"/>
      <c r="F644" s="5"/>
    </row>
    <row r="645">
      <c r="A645" s="129"/>
      <c r="B645" s="5"/>
      <c r="C645" s="96"/>
      <c r="D645" s="97"/>
      <c r="E645" s="5"/>
      <c r="F645" s="5"/>
    </row>
    <row r="646">
      <c r="A646" s="129"/>
      <c r="B646" s="5"/>
      <c r="C646" s="96"/>
      <c r="D646" s="97"/>
      <c r="E646" s="5"/>
      <c r="F646" s="5"/>
    </row>
    <row r="647">
      <c r="A647" s="129"/>
      <c r="B647" s="5"/>
      <c r="C647" s="96"/>
      <c r="D647" s="97"/>
      <c r="E647" s="5"/>
      <c r="F647" s="5"/>
    </row>
    <row r="648">
      <c r="A648" s="129"/>
      <c r="B648" s="5"/>
      <c r="C648" s="96"/>
      <c r="D648" s="97"/>
      <c r="E648" s="5"/>
      <c r="F648" s="5"/>
    </row>
    <row r="649">
      <c r="A649" s="129"/>
      <c r="B649" s="5"/>
      <c r="C649" s="96"/>
      <c r="D649" s="97"/>
      <c r="E649" s="5"/>
      <c r="F649" s="5"/>
    </row>
    <row r="650">
      <c r="A650" s="129"/>
      <c r="B650" s="5"/>
      <c r="C650" s="96"/>
      <c r="D650" s="97"/>
      <c r="E650" s="5"/>
      <c r="F650" s="5"/>
    </row>
    <row r="651">
      <c r="A651" s="129"/>
      <c r="B651" s="5"/>
      <c r="C651" s="96"/>
      <c r="D651" s="97"/>
      <c r="E651" s="5"/>
      <c r="F651" s="5"/>
    </row>
    <row r="652">
      <c r="A652" s="129"/>
      <c r="B652" s="5"/>
      <c r="C652" s="96"/>
      <c r="D652" s="97"/>
      <c r="E652" s="5"/>
      <c r="F652" s="5"/>
    </row>
    <row r="653">
      <c r="A653" s="129"/>
      <c r="B653" s="5"/>
      <c r="C653" s="96"/>
      <c r="D653" s="97"/>
      <c r="E653" s="5"/>
      <c r="F653" s="5"/>
    </row>
    <row r="654">
      <c r="A654" s="129"/>
      <c r="B654" s="5"/>
      <c r="C654" s="96"/>
      <c r="D654" s="97"/>
      <c r="E654" s="5"/>
      <c r="F654" s="5"/>
    </row>
    <row r="655">
      <c r="A655" s="129"/>
      <c r="B655" s="5"/>
      <c r="C655" s="96"/>
      <c r="D655" s="97"/>
      <c r="E655" s="5"/>
      <c r="F655" s="5"/>
    </row>
    <row r="656">
      <c r="A656" s="129"/>
      <c r="B656" s="5"/>
      <c r="C656" s="96"/>
      <c r="D656" s="97"/>
      <c r="E656" s="5"/>
      <c r="F656" s="5"/>
    </row>
    <row r="657">
      <c r="A657" s="129"/>
      <c r="B657" s="5"/>
      <c r="C657" s="96"/>
      <c r="D657" s="97"/>
      <c r="E657" s="5"/>
      <c r="F657" s="5"/>
    </row>
    <row r="658">
      <c r="A658" s="129"/>
      <c r="B658" s="5"/>
      <c r="C658" s="96"/>
      <c r="D658" s="97"/>
      <c r="E658" s="5"/>
      <c r="F658" s="5"/>
    </row>
    <row r="659">
      <c r="A659" s="129"/>
      <c r="B659" s="5"/>
      <c r="C659" s="96"/>
      <c r="D659" s="97"/>
      <c r="E659" s="5"/>
      <c r="F659" s="5"/>
    </row>
    <row r="660">
      <c r="A660" s="129"/>
      <c r="B660" s="5"/>
      <c r="C660" s="96"/>
      <c r="D660" s="97"/>
      <c r="E660" s="5"/>
      <c r="F660" s="5"/>
    </row>
    <row r="661">
      <c r="A661" s="129"/>
      <c r="B661" s="5"/>
      <c r="C661" s="96"/>
      <c r="D661" s="97"/>
      <c r="E661" s="5"/>
      <c r="F661" s="5"/>
    </row>
    <row r="662">
      <c r="A662" s="129"/>
      <c r="B662" s="5"/>
      <c r="C662" s="96"/>
      <c r="D662" s="97"/>
      <c r="E662" s="5"/>
      <c r="F662" s="5"/>
    </row>
    <row r="663">
      <c r="A663" s="129"/>
      <c r="B663" s="5"/>
      <c r="C663" s="96"/>
      <c r="D663" s="97"/>
      <c r="E663" s="5"/>
      <c r="F663" s="5"/>
    </row>
    <row r="664">
      <c r="A664" s="129"/>
      <c r="B664" s="5"/>
      <c r="C664" s="96"/>
      <c r="D664" s="97"/>
      <c r="E664" s="5"/>
      <c r="F664" s="5"/>
    </row>
    <row r="665">
      <c r="A665" s="129"/>
      <c r="B665" s="5"/>
      <c r="C665" s="96"/>
      <c r="D665" s="97"/>
      <c r="E665" s="5"/>
      <c r="F665" s="5"/>
    </row>
    <row r="666">
      <c r="A666" s="129"/>
      <c r="B666" s="5"/>
      <c r="C666" s="96"/>
      <c r="D666" s="97"/>
      <c r="E666" s="5"/>
      <c r="F666" s="5"/>
    </row>
    <row r="667">
      <c r="A667" s="129"/>
      <c r="B667" s="5"/>
      <c r="C667" s="96"/>
      <c r="D667" s="97"/>
      <c r="E667" s="5"/>
      <c r="F667" s="5"/>
    </row>
    <row r="668">
      <c r="A668" s="129"/>
      <c r="B668" s="5"/>
      <c r="C668" s="96"/>
      <c r="D668" s="97"/>
      <c r="E668" s="5"/>
      <c r="F668" s="5"/>
    </row>
    <row r="669">
      <c r="A669" s="129"/>
      <c r="B669" s="5"/>
      <c r="C669" s="96"/>
      <c r="D669" s="97"/>
      <c r="E669" s="5"/>
      <c r="F669" s="5"/>
    </row>
    <row r="670">
      <c r="A670" s="129"/>
      <c r="B670" s="5"/>
      <c r="C670" s="96"/>
      <c r="D670" s="97"/>
      <c r="E670" s="5"/>
      <c r="F670" s="5"/>
    </row>
    <row r="671">
      <c r="A671" s="129"/>
      <c r="B671" s="5"/>
      <c r="C671" s="96"/>
      <c r="D671" s="97"/>
      <c r="E671" s="5"/>
      <c r="F671" s="5"/>
    </row>
    <row r="672">
      <c r="A672" s="129"/>
      <c r="B672" s="5"/>
      <c r="C672" s="96"/>
      <c r="D672" s="97"/>
      <c r="E672" s="5"/>
      <c r="F672" s="5"/>
    </row>
    <row r="673">
      <c r="A673" s="129"/>
      <c r="B673" s="5"/>
      <c r="C673" s="96"/>
      <c r="D673" s="97"/>
      <c r="E673" s="5"/>
      <c r="F673" s="5"/>
    </row>
    <row r="674">
      <c r="A674" s="129"/>
      <c r="B674" s="5"/>
      <c r="C674" s="96"/>
      <c r="D674" s="97"/>
      <c r="E674" s="5"/>
      <c r="F674" s="5"/>
    </row>
    <row r="675">
      <c r="A675" s="129"/>
      <c r="B675" s="5"/>
      <c r="C675" s="96"/>
      <c r="D675" s="97"/>
      <c r="E675" s="5"/>
      <c r="F675" s="5"/>
    </row>
    <row r="676">
      <c r="A676" s="129"/>
      <c r="B676" s="5"/>
      <c r="C676" s="96"/>
      <c r="D676" s="97"/>
      <c r="E676" s="5"/>
      <c r="F676" s="5"/>
    </row>
    <row r="677">
      <c r="A677" s="129"/>
      <c r="B677" s="5"/>
      <c r="C677" s="96"/>
      <c r="D677" s="97"/>
      <c r="E677" s="5"/>
      <c r="F677" s="5"/>
    </row>
    <row r="678">
      <c r="A678" s="129"/>
      <c r="B678" s="5"/>
      <c r="C678" s="96"/>
      <c r="D678" s="97"/>
      <c r="E678" s="5"/>
      <c r="F678" s="5"/>
    </row>
    <row r="679">
      <c r="A679" s="129"/>
      <c r="B679" s="5"/>
      <c r="C679" s="96"/>
      <c r="D679" s="97"/>
      <c r="E679" s="5"/>
      <c r="F679" s="5"/>
    </row>
    <row r="680">
      <c r="A680" s="129"/>
      <c r="B680" s="5"/>
      <c r="C680" s="96"/>
      <c r="D680" s="97"/>
      <c r="E680" s="5"/>
      <c r="F680" s="5"/>
    </row>
    <row r="681">
      <c r="A681" s="129"/>
      <c r="B681" s="5"/>
      <c r="C681" s="96"/>
      <c r="D681" s="97"/>
      <c r="E681" s="5"/>
      <c r="F681" s="5"/>
    </row>
    <row r="682">
      <c r="A682" s="129"/>
      <c r="B682" s="5"/>
      <c r="C682" s="96"/>
      <c r="D682" s="97"/>
      <c r="E682" s="5"/>
      <c r="F682" s="5"/>
    </row>
    <row r="683">
      <c r="A683" s="129"/>
      <c r="B683" s="5"/>
      <c r="C683" s="96"/>
      <c r="D683" s="97"/>
      <c r="E683" s="5"/>
      <c r="F683" s="5"/>
    </row>
    <row r="684">
      <c r="A684" s="129"/>
      <c r="B684" s="5"/>
      <c r="C684" s="96"/>
      <c r="D684" s="97"/>
      <c r="E684" s="5"/>
      <c r="F684" s="5"/>
    </row>
    <row r="685">
      <c r="A685" s="129"/>
      <c r="B685" s="5"/>
      <c r="C685" s="96"/>
      <c r="D685" s="97"/>
      <c r="E685" s="5"/>
      <c r="F685" s="5"/>
    </row>
    <row r="686">
      <c r="A686" s="129"/>
      <c r="B686" s="5"/>
      <c r="C686" s="96"/>
      <c r="D686" s="97"/>
      <c r="E686" s="5"/>
      <c r="F686" s="5"/>
    </row>
    <row r="687">
      <c r="A687" s="129"/>
      <c r="B687" s="5"/>
      <c r="C687" s="96"/>
      <c r="D687" s="97"/>
      <c r="E687" s="5"/>
      <c r="F687" s="5"/>
    </row>
    <row r="688">
      <c r="A688" s="129"/>
      <c r="B688" s="5"/>
      <c r="C688" s="96"/>
      <c r="D688" s="97"/>
      <c r="E688" s="5"/>
      <c r="F688" s="5"/>
    </row>
    <row r="689">
      <c r="A689" s="129"/>
      <c r="B689" s="5"/>
      <c r="C689" s="96"/>
      <c r="D689" s="97"/>
      <c r="E689" s="5"/>
      <c r="F689" s="5"/>
    </row>
    <row r="690">
      <c r="A690" s="129"/>
      <c r="B690" s="5"/>
      <c r="C690" s="96"/>
      <c r="D690" s="97"/>
      <c r="E690" s="5"/>
      <c r="F690" s="5"/>
    </row>
    <row r="691">
      <c r="A691" s="129"/>
      <c r="B691" s="5"/>
      <c r="C691" s="96"/>
      <c r="D691" s="97"/>
      <c r="E691" s="5"/>
      <c r="F691" s="5"/>
    </row>
    <row r="692">
      <c r="A692" s="129"/>
      <c r="B692" s="5"/>
      <c r="C692" s="96"/>
      <c r="D692" s="97"/>
      <c r="E692" s="5"/>
      <c r="F692" s="5"/>
    </row>
    <row r="693">
      <c r="A693" s="129"/>
      <c r="B693" s="5"/>
      <c r="C693" s="96"/>
      <c r="D693" s="97"/>
      <c r="E693" s="5"/>
      <c r="F693" s="5"/>
    </row>
    <row r="694">
      <c r="A694" s="129"/>
      <c r="B694" s="5"/>
      <c r="C694" s="96"/>
      <c r="D694" s="97"/>
      <c r="E694" s="5"/>
      <c r="F694" s="5"/>
    </row>
    <row r="695">
      <c r="A695" s="129"/>
      <c r="B695" s="5"/>
      <c r="C695" s="96"/>
      <c r="D695" s="97"/>
      <c r="E695" s="5"/>
      <c r="F695" s="5"/>
    </row>
    <row r="696">
      <c r="A696" s="129"/>
      <c r="B696" s="5"/>
      <c r="C696" s="96"/>
      <c r="D696" s="97"/>
      <c r="E696" s="5"/>
      <c r="F696" s="5"/>
    </row>
    <row r="697">
      <c r="A697" s="129"/>
      <c r="B697" s="5"/>
      <c r="C697" s="96"/>
      <c r="D697" s="97"/>
      <c r="E697" s="5"/>
      <c r="F697" s="5"/>
    </row>
    <row r="698">
      <c r="A698" s="129"/>
      <c r="B698" s="5"/>
      <c r="C698" s="96"/>
      <c r="D698" s="97"/>
      <c r="E698" s="5"/>
      <c r="F698" s="5"/>
    </row>
    <row r="699">
      <c r="A699" s="129"/>
      <c r="B699" s="5"/>
      <c r="C699" s="96"/>
      <c r="D699" s="97"/>
      <c r="E699" s="5"/>
      <c r="F699" s="5"/>
    </row>
    <row r="700">
      <c r="A700" s="129"/>
      <c r="B700" s="5"/>
      <c r="C700" s="96"/>
      <c r="D700" s="97"/>
      <c r="E700" s="5"/>
      <c r="F700" s="5"/>
    </row>
    <row r="701">
      <c r="A701" s="129"/>
      <c r="B701" s="5"/>
      <c r="C701" s="96"/>
      <c r="D701" s="97"/>
      <c r="E701" s="5"/>
      <c r="F701" s="5"/>
    </row>
    <row r="702">
      <c r="A702" s="129"/>
      <c r="B702" s="5"/>
      <c r="C702" s="96"/>
      <c r="D702" s="97"/>
      <c r="E702" s="5"/>
      <c r="F702" s="5"/>
    </row>
    <row r="703">
      <c r="A703" s="129"/>
      <c r="B703" s="5"/>
      <c r="C703" s="96"/>
      <c r="D703" s="97"/>
      <c r="E703" s="5"/>
      <c r="F703" s="5"/>
    </row>
    <row r="704">
      <c r="A704" s="129"/>
      <c r="B704" s="5"/>
      <c r="C704" s="96"/>
      <c r="D704" s="97"/>
      <c r="E704" s="5"/>
      <c r="F704" s="5"/>
    </row>
    <row r="705">
      <c r="A705" s="129"/>
      <c r="B705" s="5"/>
      <c r="C705" s="96"/>
      <c r="D705" s="97"/>
      <c r="E705" s="5"/>
      <c r="F705" s="5"/>
    </row>
    <row r="706">
      <c r="A706" s="129"/>
      <c r="B706" s="5"/>
      <c r="C706" s="96"/>
      <c r="D706" s="97"/>
      <c r="E706" s="5"/>
      <c r="F706" s="5"/>
    </row>
    <row r="707">
      <c r="A707" s="129"/>
      <c r="B707" s="5"/>
      <c r="C707" s="96"/>
      <c r="D707" s="97"/>
      <c r="E707" s="5"/>
      <c r="F707" s="5"/>
    </row>
    <row r="708">
      <c r="A708" s="129"/>
      <c r="B708" s="5"/>
      <c r="C708" s="96"/>
      <c r="D708" s="97"/>
      <c r="E708" s="5"/>
      <c r="F708" s="5"/>
    </row>
    <row r="709">
      <c r="A709" s="129"/>
      <c r="B709" s="5"/>
      <c r="C709" s="96"/>
      <c r="D709" s="97"/>
      <c r="E709" s="5"/>
      <c r="F709" s="5"/>
    </row>
    <row r="710">
      <c r="A710" s="129"/>
      <c r="B710" s="5"/>
      <c r="C710" s="96"/>
      <c r="D710" s="97"/>
      <c r="E710" s="5"/>
      <c r="F710" s="5"/>
    </row>
    <row r="711">
      <c r="A711" s="129"/>
      <c r="B711" s="5"/>
      <c r="C711" s="96"/>
      <c r="D711" s="97"/>
      <c r="E711" s="5"/>
      <c r="F711" s="5"/>
    </row>
    <row r="712">
      <c r="A712" s="129"/>
      <c r="B712" s="5"/>
      <c r="C712" s="96"/>
      <c r="D712" s="97"/>
      <c r="E712" s="5"/>
      <c r="F712" s="5"/>
    </row>
    <row r="713">
      <c r="A713" s="129"/>
      <c r="B713" s="5"/>
      <c r="C713" s="96"/>
      <c r="D713" s="97"/>
      <c r="E713" s="5"/>
      <c r="F713" s="5"/>
    </row>
    <row r="714">
      <c r="A714" s="129"/>
      <c r="B714" s="5"/>
      <c r="C714" s="96"/>
      <c r="D714" s="97"/>
      <c r="E714" s="5"/>
      <c r="F714" s="5"/>
    </row>
    <row r="715">
      <c r="A715" s="129"/>
      <c r="B715" s="5"/>
      <c r="C715" s="96"/>
      <c r="D715" s="97"/>
      <c r="E715" s="5"/>
      <c r="F715" s="5"/>
    </row>
    <row r="716">
      <c r="A716" s="129"/>
      <c r="B716" s="5"/>
      <c r="C716" s="96"/>
      <c r="D716" s="97"/>
      <c r="E716" s="5"/>
      <c r="F716" s="5"/>
    </row>
    <row r="717">
      <c r="A717" s="129"/>
      <c r="B717" s="5"/>
      <c r="C717" s="96"/>
      <c r="D717" s="97"/>
      <c r="E717" s="5"/>
      <c r="F717" s="5"/>
    </row>
    <row r="718">
      <c r="A718" s="129"/>
      <c r="B718" s="5"/>
      <c r="C718" s="96"/>
      <c r="D718" s="97"/>
      <c r="E718" s="5"/>
      <c r="F718" s="5"/>
    </row>
    <row r="719">
      <c r="A719" s="129"/>
      <c r="B719" s="5"/>
      <c r="C719" s="96"/>
      <c r="D719" s="97"/>
      <c r="E719" s="5"/>
      <c r="F719" s="5"/>
    </row>
    <row r="720">
      <c r="A720" s="129"/>
      <c r="B720" s="5"/>
      <c r="C720" s="96"/>
      <c r="D720" s="97"/>
      <c r="E720" s="5"/>
      <c r="F720" s="5"/>
    </row>
    <row r="721">
      <c r="A721" s="129"/>
      <c r="B721" s="5"/>
      <c r="C721" s="96"/>
      <c r="D721" s="97"/>
      <c r="E721" s="5"/>
      <c r="F721" s="5"/>
    </row>
    <row r="722">
      <c r="A722" s="129"/>
      <c r="B722" s="5"/>
      <c r="C722" s="96"/>
      <c r="D722" s="97"/>
      <c r="E722" s="5"/>
      <c r="F722" s="5"/>
    </row>
    <row r="723">
      <c r="A723" s="129"/>
      <c r="B723" s="5"/>
      <c r="C723" s="96"/>
      <c r="D723" s="97"/>
      <c r="E723" s="5"/>
      <c r="F723" s="5"/>
    </row>
    <row r="724">
      <c r="A724" s="129"/>
      <c r="B724" s="5"/>
      <c r="C724" s="96"/>
      <c r="D724" s="97"/>
      <c r="E724" s="5"/>
      <c r="F724" s="5"/>
    </row>
    <row r="725">
      <c r="A725" s="129"/>
      <c r="B725" s="5"/>
      <c r="C725" s="96"/>
      <c r="D725" s="97"/>
      <c r="E725" s="5"/>
      <c r="F725" s="5"/>
    </row>
    <row r="726">
      <c r="A726" s="129"/>
      <c r="B726" s="5"/>
      <c r="C726" s="96"/>
      <c r="D726" s="97"/>
      <c r="E726" s="5"/>
      <c r="F726" s="5"/>
    </row>
    <row r="727">
      <c r="A727" s="129"/>
      <c r="B727" s="5"/>
      <c r="C727" s="96"/>
      <c r="D727" s="97"/>
      <c r="E727" s="5"/>
      <c r="F727" s="5"/>
    </row>
    <row r="728">
      <c r="A728" s="129"/>
      <c r="B728" s="5"/>
      <c r="C728" s="96"/>
      <c r="D728" s="97"/>
      <c r="E728" s="5"/>
      <c r="F728" s="5"/>
    </row>
    <row r="729">
      <c r="A729" s="129"/>
      <c r="B729" s="5"/>
      <c r="C729" s="96"/>
      <c r="D729" s="97"/>
      <c r="E729" s="5"/>
      <c r="F729" s="5"/>
    </row>
    <row r="730">
      <c r="A730" s="129"/>
      <c r="B730" s="5"/>
      <c r="C730" s="96"/>
      <c r="D730" s="97"/>
      <c r="E730" s="5"/>
      <c r="F730" s="5"/>
    </row>
    <row r="731">
      <c r="A731" s="129"/>
      <c r="B731" s="5"/>
      <c r="C731" s="96"/>
      <c r="D731" s="97"/>
      <c r="E731" s="5"/>
      <c r="F731" s="5"/>
    </row>
    <row r="732">
      <c r="A732" s="129"/>
      <c r="B732" s="5"/>
      <c r="C732" s="96"/>
      <c r="D732" s="97"/>
      <c r="E732" s="5"/>
      <c r="F732" s="5"/>
    </row>
    <row r="733">
      <c r="A733" s="129"/>
      <c r="B733" s="5"/>
      <c r="C733" s="96"/>
      <c r="D733" s="97"/>
      <c r="E733" s="5"/>
      <c r="F733" s="5"/>
    </row>
    <row r="734">
      <c r="A734" s="129"/>
      <c r="B734" s="5"/>
      <c r="C734" s="96"/>
      <c r="D734" s="97"/>
      <c r="E734" s="5"/>
      <c r="F734" s="5"/>
    </row>
    <row r="735">
      <c r="A735" s="129"/>
      <c r="B735" s="5"/>
      <c r="C735" s="96"/>
      <c r="D735" s="97"/>
      <c r="E735" s="5"/>
      <c r="F735" s="5"/>
    </row>
    <row r="736">
      <c r="A736" s="129"/>
      <c r="B736" s="5"/>
      <c r="C736" s="96"/>
      <c r="D736" s="97"/>
      <c r="E736" s="5"/>
      <c r="F736" s="5"/>
    </row>
    <row r="737">
      <c r="A737" s="129"/>
      <c r="B737" s="5"/>
      <c r="C737" s="96"/>
      <c r="D737" s="97"/>
      <c r="E737" s="5"/>
      <c r="F737" s="5"/>
    </row>
    <row r="738">
      <c r="A738" s="129"/>
      <c r="B738" s="5"/>
      <c r="C738" s="96"/>
      <c r="D738" s="97"/>
      <c r="E738" s="5"/>
      <c r="F738" s="5"/>
    </row>
    <row r="739">
      <c r="A739" s="129"/>
      <c r="B739" s="5"/>
      <c r="C739" s="96"/>
      <c r="D739" s="97"/>
      <c r="E739" s="5"/>
      <c r="F739" s="5"/>
    </row>
    <row r="740">
      <c r="A740" s="129"/>
      <c r="B740" s="5"/>
      <c r="C740" s="96"/>
      <c r="D740" s="97"/>
      <c r="E740" s="5"/>
      <c r="F740" s="5"/>
    </row>
    <row r="741">
      <c r="A741" s="129"/>
      <c r="B741" s="5"/>
      <c r="C741" s="96"/>
      <c r="D741" s="97"/>
      <c r="E741" s="5"/>
      <c r="F741" s="5"/>
    </row>
    <row r="742">
      <c r="A742" s="129"/>
      <c r="B742" s="5"/>
      <c r="C742" s="96"/>
      <c r="D742" s="97"/>
      <c r="E742" s="5"/>
      <c r="F742" s="5"/>
    </row>
    <row r="743">
      <c r="A743" s="129"/>
      <c r="B743" s="5"/>
      <c r="C743" s="96"/>
      <c r="D743" s="97"/>
      <c r="E743" s="5"/>
      <c r="F743" s="5"/>
    </row>
    <row r="744">
      <c r="A744" s="129"/>
      <c r="B744" s="5"/>
      <c r="C744" s="96"/>
      <c r="D744" s="97"/>
      <c r="E744" s="5"/>
      <c r="F744" s="5"/>
    </row>
    <row r="745">
      <c r="A745" s="129"/>
      <c r="B745" s="5"/>
      <c r="C745" s="96"/>
      <c r="D745" s="97"/>
      <c r="E745" s="5"/>
      <c r="F745" s="5"/>
    </row>
    <row r="746">
      <c r="A746" s="129"/>
      <c r="B746" s="5"/>
      <c r="C746" s="96"/>
      <c r="D746" s="97"/>
      <c r="E746" s="5"/>
      <c r="F746" s="5"/>
    </row>
    <row r="747">
      <c r="A747" s="129"/>
      <c r="B747" s="5"/>
      <c r="C747" s="96"/>
      <c r="D747" s="97"/>
      <c r="E747" s="5"/>
      <c r="F747" s="5"/>
    </row>
    <row r="748">
      <c r="A748" s="129"/>
      <c r="B748" s="5"/>
      <c r="C748" s="96"/>
      <c r="D748" s="97"/>
      <c r="E748" s="5"/>
      <c r="F748" s="5"/>
    </row>
    <row r="749">
      <c r="A749" s="129"/>
      <c r="B749" s="5"/>
      <c r="C749" s="96"/>
      <c r="D749" s="97"/>
      <c r="E749" s="5"/>
      <c r="F749" s="5"/>
    </row>
    <row r="750">
      <c r="A750" s="129"/>
      <c r="B750" s="5"/>
      <c r="C750" s="96"/>
      <c r="D750" s="97"/>
      <c r="E750" s="5"/>
      <c r="F750" s="5"/>
    </row>
    <row r="751">
      <c r="A751" s="129"/>
      <c r="B751" s="5"/>
      <c r="C751" s="96"/>
      <c r="D751" s="97"/>
      <c r="E751" s="5"/>
      <c r="F751" s="5"/>
    </row>
    <row r="752">
      <c r="A752" s="129"/>
      <c r="B752" s="5"/>
      <c r="C752" s="96"/>
      <c r="D752" s="97"/>
      <c r="E752" s="5"/>
      <c r="F752" s="5"/>
    </row>
    <row r="753">
      <c r="A753" s="129"/>
      <c r="B753" s="5"/>
      <c r="C753" s="96"/>
      <c r="D753" s="97"/>
      <c r="E753" s="5"/>
      <c r="F753" s="5"/>
    </row>
    <row r="754">
      <c r="A754" s="129"/>
      <c r="B754" s="5"/>
      <c r="C754" s="96"/>
      <c r="D754" s="97"/>
      <c r="E754" s="5"/>
      <c r="F754" s="5"/>
    </row>
    <row r="755">
      <c r="A755" s="129"/>
      <c r="B755" s="5"/>
      <c r="C755" s="96"/>
      <c r="D755" s="97"/>
      <c r="E755" s="5"/>
      <c r="F755" s="5"/>
    </row>
    <row r="756">
      <c r="A756" s="129"/>
      <c r="B756" s="5"/>
      <c r="C756" s="96"/>
      <c r="D756" s="97"/>
      <c r="E756" s="5"/>
      <c r="F756" s="5"/>
    </row>
    <row r="757">
      <c r="A757" s="129"/>
      <c r="B757" s="5"/>
      <c r="C757" s="96"/>
      <c r="D757" s="97"/>
      <c r="E757" s="5"/>
      <c r="F757" s="5"/>
    </row>
    <row r="758">
      <c r="A758" s="129"/>
      <c r="B758" s="5"/>
      <c r="C758" s="96"/>
      <c r="D758" s="97"/>
      <c r="E758" s="5"/>
      <c r="F758" s="5"/>
    </row>
    <row r="759">
      <c r="A759" s="129"/>
      <c r="B759" s="5"/>
      <c r="C759" s="96"/>
      <c r="D759" s="97"/>
      <c r="E759" s="5"/>
      <c r="F759" s="5"/>
    </row>
    <row r="760">
      <c r="A760" s="129"/>
      <c r="B760" s="5"/>
      <c r="C760" s="96"/>
      <c r="D760" s="97"/>
      <c r="E760" s="5"/>
      <c r="F760" s="5"/>
    </row>
    <row r="761">
      <c r="A761" s="129"/>
      <c r="B761" s="5"/>
      <c r="C761" s="96"/>
      <c r="D761" s="97"/>
      <c r="E761" s="5"/>
      <c r="F761" s="5"/>
    </row>
    <row r="762">
      <c r="A762" s="129"/>
      <c r="B762" s="5"/>
      <c r="C762" s="96"/>
      <c r="D762" s="97"/>
      <c r="E762" s="5"/>
      <c r="F762" s="5"/>
    </row>
    <row r="763">
      <c r="A763" s="129"/>
      <c r="B763" s="5"/>
      <c r="C763" s="96"/>
      <c r="D763" s="97"/>
      <c r="E763" s="5"/>
      <c r="F763" s="5"/>
    </row>
    <row r="764">
      <c r="A764" s="129"/>
      <c r="B764" s="5"/>
      <c r="C764" s="96"/>
      <c r="D764" s="97"/>
      <c r="E764" s="5"/>
      <c r="F764" s="5"/>
    </row>
    <row r="765">
      <c r="A765" s="129"/>
      <c r="B765" s="5"/>
      <c r="C765" s="96"/>
      <c r="D765" s="97"/>
      <c r="E765" s="5"/>
      <c r="F765" s="5"/>
    </row>
    <row r="766">
      <c r="A766" s="129"/>
      <c r="B766" s="5"/>
      <c r="C766" s="96"/>
      <c r="D766" s="97"/>
      <c r="E766" s="5"/>
      <c r="F766" s="5"/>
    </row>
    <row r="767">
      <c r="A767" s="129"/>
      <c r="B767" s="5"/>
      <c r="C767" s="96"/>
      <c r="D767" s="97"/>
      <c r="E767" s="5"/>
      <c r="F767" s="5"/>
    </row>
    <row r="768">
      <c r="A768" s="129"/>
      <c r="B768" s="5"/>
      <c r="C768" s="96"/>
      <c r="D768" s="97"/>
      <c r="E768" s="5"/>
      <c r="F768" s="5"/>
    </row>
    <row r="769">
      <c r="A769" s="129"/>
      <c r="B769" s="5"/>
      <c r="C769" s="96"/>
      <c r="D769" s="97"/>
      <c r="E769" s="5"/>
      <c r="F769" s="5"/>
    </row>
    <row r="770">
      <c r="A770" s="129"/>
      <c r="B770" s="5"/>
      <c r="C770" s="96"/>
      <c r="D770" s="97"/>
      <c r="E770" s="5"/>
      <c r="F770" s="5"/>
    </row>
    <row r="771">
      <c r="A771" s="129"/>
      <c r="B771" s="5"/>
      <c r="C771" s="96"/>
      <c r="D771" s="97"/>
      <c r="E771" s="5"/>
      <c r="F771" s="5"/>
    </row>
    <row r="772">
      <c r="A772" s="129"/>
      <c r="B772" s="5"/>
      <c r="C772" s="96"/>
      <c r="D772" s="97"/>
      <c r="E772" s="5"/>
      <c r="F772" s="5"/>
    </row>
    <row r="773">
      <c r="A773" s="129"/>
      <c r="B773" s="5"/>
      <c r="C773" s="96"/>
      <c r="D773" s="97"/>
      <c r="E773" s="5"/>
      <c r="F773" s="5"/>
    </row>
    <row r="774">
      <c r="A774" s="129"/>
      <c r="B774" s="5"/>
      <c r="C774" s="96"/>
      <c r="D774" s="97"/>
      <c r="E774" s="5"/>
      <c r="F774" s="5"/>
    </row>
    <row r="775">
      <c r="A775" s="129"/>
      <c r="B775" s="5"/>
      <c r="C775" s="96"/>
      <c r="D775" s="97"/>
      <c r="E775" s="5"/>
      <c r="F775" s="5"/>
    </row>
    <row r="776">
      <c r="A776" s="129"/>
      <c r="B776" s="5"/>
      <c r="C776" s="96"/>
      <c r="D776" s="97"/>
      <c r="E776" s="5"/>
      <c r="F776" s="5"/>
    </row>
    <row r="777">
      <c r="A777" s="129"/>
      <c r="B777" s="5"/>
      <c r="C777" s="96"/>
      <c r="D777" s="97"/>
      <c r="E777" s="5"/>
      <c r="F777" s="5"/>
    </row>
    <row r="778">
      <c r="A778" s="129"/>
      <c r="B778" s="5"/>
      <c r="C778" s="96"/>
      <c r="D778" s="97"/>
      <c r="E778" s="5"/>
      <c r="F778" s="5"/>
    </row>
    <row r="779">
      <c r="A779" s="129"/>
      <c r="B779" s="5"/>
      <c r="C779" s="96"/>
      <c r="D779" s="97"/>
      <c r="E779" s="5"/>
      <c r="F779" s="5"/>
    </row>
    <row r="780">
      <c r="A780" s="129"/>
      <c r="B780" s="5"/>
      <c r="C780" s="96"/>
      <c r="D780" s="97"/>
      <c r="E780" s="5"/>
      <c r="F780" s="5"/>
    </row>
    <row r="781">
      <c r="A781" s="129"/>
      <c r="B781" s="5"/>
      <c r="C781" s="96"/>
      <c r="D781" s="97"/>
      <c r="E781" s="5"/>
      <c r="F781" s="5"/>
    </row>
    <row r="782">
      <c r="A782" s="129"/>
      <c r="B782" s="5"/>
      <c r="C782" s="96"/>
      <c r="D782" s="97"/>
      <c r="E782" s="5"/>
      <c r="F782" s="5"/>
    </row>
    <row r="783">
      <c r="A783" s="129"/>
      <c r="B783" s="5"/>
      <c r="C783" s="96"/>
      <c r="D783" s="97"/>
      <c r="E783" s="5"/>
      <c r="F783" s="5"/>
    </row>
    <row r="784">
      <c r="A784" s="129"/>
      <c r="B784" s="5"/>
      <c r="C784" s="96"/>
      <c r="D784" s="97"/>
      <c r="E784" s="5"/>
      <c r="F784" s="5"/>
    </row>
    <row r="785">
      <c r="A785" s="129"/>
      <c r="B785" s="5"/>
      <c r="C785" s="96"/>
      <c r="D785" s="97"/>
      <c r="E785" s="5"/>
      <c r="F785" s="5"/>
    </row>
    <row r="786">
      <c r="A786" s="129"/>
      <c r="B786" s="5"/>
      <c r="C786" s="96"/>
      <c r="D786" s="97"/>
      <c r="E786" s="5"/>
      <c r="F786" s="5"/>
    </row>
    <row r="787">
      <c r="A787" s="129"/>
      <c r="B787" s="5"/>
      <c r="C787" s="96"/>
      <c r="D787" s="97"/>
      <c r="E787" s="5"/>
      <c r="F787" s="5"/>
    </row>
    <row r="788">
      <c r="A788" s="129"/>
      <c r="B788" s="5"/>
      <c r="C788" s="96"/>
      <c r="D788" s="97"/>
      <c r="E788" s="5"/>
      <c r="F788" s="5"/>
    </row>
    <row r="789">
      <c r="A789" s="129"/>
      <c r="B789" s="5"/>
      <c r="C789" s="96"/>
      <c r="D789" s="97"/>
      <c r="E789" s="5"/>
      <c r="F789" s="5"/>
    </row>
    <row r="790">
      <c r="A790" s="129"/>
      <c r="B790" s="5"/>
      <c r="C790" s="96"/>
      <c r="D790" s="97"/>
      <c r="E790" s="5"/>
      <c r="F790" s="5"/>
    </row>
    <row r="791">
      <c r="A791" s="129"/>
      <c r="B791" s="5"/>
      <c r="C791" s="96"/>
      <c r="D791" s="97"/>
      <c r="E791" s="5"/>
      <c r="F791" s="5"/>
    </row>
    <row r="792">
      <c r="A792" s="129"/>
      <c r="B792" s="5"/>
      <c r="C792" s="96"/>
      <c r="D792" s="97"/>
      <c r="E792" s="5"/>
      <c r="F792" s="5"/>
    </row>
    <row r="793">
      <c r="A793" s="129"/>
      <c r="B793" s="5"/>
      <c r="C793" s="96"/>
      <c r="D793" s="97"/>
      <c r="E793" s="5"/>
      <c r="F793" s="5"/>
    </row>
    <row r="794">
      <c r="A794" s="129"/>
      <c r="B794" s="5"/>
      <c r="C794" s="96"/>
      <c r="D794" s="97"/>
      <c r="E794" s="5"/>
      <c r="F794" s="5"/>
    </row>
    <row r="795">
      <c r="A795" s="129"/>
      <c r="B795" s="5"/>
      <c r="C795" s="96"/>
      <c r="D795" s="97"/>
      <c r="E795" s="5"/>
      <c r="F795" s="5"/>
    </row>
    <row r="796">
      <c r="A796" s="129"/>
      <c r="B796" s="5"/>
      <c r="C796" s="96"/>
      <c r="D796" s="97"/>
      <c r="E796" s="5"/>
      <c r="F796" s="5"/>
    </row>
    <row r="797">
      <c r="A797" s="129"/>
      <c r="B797" s="5"/>
      <c r="C797" s="96"/>
      <c r="D797" s="97"/>
      <c r="E797" s="5"/>
      <c r="F797" s="5"/>
    </row>
    <row r="798">
      <c r="A798" s="129"/>
      <c r="B798" s="5"/>
      <c r="C798" s="96"/>
      <c r="D798" s="97"/>
      <c r="E798" s="5"/>
      <c r="F798" s="5"/>
    </row>
    <row r="799">
      <c r="A799" s="129"/>
      <c r="B799" s="5"/>
      <c r="C799" s="96"/>
      <c r="D799" s="97"/>
      <c r="E799" s="5"/>
      <c r="F799" s="5"/>
    </row>
    <row r="800">
      <c r="A800" s="129"/>
      <c r="B800" s="5"/>
      <c r="C800" s="96"/>
      <c r="D800" s="97"/>
      <c r="E800" s="5"/>
      <c r="F800" s="5"/>
    </row>
    <row r="801">
      <c r="A801" s="129"/>
      <c r="B801" s="5"/>
      <c r="C801" s="96"/>
      <c r="D801" s="97"/>
      <c r="E801" s="5"/>
      <c r="F801" s="5"/>
    </row>
    <row r="802">
      <c r="A802" s="129"/>
      <c r="B802" s="5"/>
      <c r="C802" s="96"/>
      <c r="D802" s="97"/>
      <c r="E802" s="5"/>
      <c r="F802" s="5"/>
    </row>
    <row r="803">
      <c r="A803" s="129"/>
      <c r="B803" s="5"/>
      <c r="C803" s="96"/>
      <c r="D803" s="97"/>
      <c r="E803" s="5"/>
      <c r="F803" s="5"/>
    </row>
    <row r="804">
      <c r="A804" s="129"/>
      <c r="B804" s="5"/>
      <c r="C804" s="96"/>
      <c r="D804" s="97"/>
      <c r="E804" s="5"/>
      <c r="F804" s="5"/>
    </row>
    <row r="805">
      <c r="A805" s="129"/>
      <c r="B805" s="5"/>
      <c r="C805" s="96"/>
      <c r="D805" s="97"/>
      <c r="E805" s="5"/>
      <c r="F805" s="5"/>
    </row>
    <row r="806">
      <c r="A806" s="129"/>
      <c r="B806" s="5"/>
      <c r="C806" s="96"/>
      <c r="D806" s="97"/>
      <c r="E806" s="5"/>
      <c r="F806" s="5"/>
    </row>
    <row r="807">
      <c r="A807" s="129"/>
      <c r="B807" s="5"/>
      <c r="C807" s="96"/>
      <c r="D807" s="97"/>
      <c r="E807" s="5"/>
      <c r="F807" s="5"/>
    </row>
    <row r="808">
      <c r="A808" s="129"/>
      <c r="B808" s="5"/>
      <c r="C808" s="96"/>
      <c r="D808" s="97"/>
      <c r="E808" s="5"/>
      <c r="F808" s="5"/>
    </row>
    <row r="809">
      <c r="A809" s="129"/>
      <c r="B809" s="5"/>
      <c r="C809" s="96"/>
      <c r="D809" s="97"/>
      <c r="E809" s="5"/>
      <c r="F809" s="5"/>
    </row>
    <row r="810">
      <c r="A810" s="129"/>
      <c r="B810" s="5"/>
      <c r="C810" s="96"/>
      <c r="D810" s="97"/>
      <c r="E810" s="5"/>
      <c r="F810" s="5"/>
    </row>
    <row r="811">
      <c r="A811" s="129"/>
      <c r="B811" s="5"/>
      <c r="C811" s="96"/>
      <c r="D811" s="97"/>
      <c r="E811" s="5"/>
      <c r="F811" s="5"/>
    </row>
    <row r="812">
      <c r="A812" s="129"/>
      <c r="B812" s="5"/>
      <c r="C812" s="96"/>
      <c r="D812" s="97"/>
      <c r="E812" s="5"/>
      <c r="F812" s="5"/>
    </row>
    <row r="813">
      <c r="A813" s="129"/>
      <c r="B813" s="5"/>
      <c r="C813" s="96"/>
      <c r="D813" s="97"/>
      <c r="E813" s="5"/>
      <c r="F813" s="5"/>
    </row>
    <row r="814">
      <c r="A814" s="129"/>
      <c r="B814" s="5"/>
      <c r="C814" s="96"/>
      <c r="D814" s="97"/>
      <c r="E814" s="5"/>
      <c r="F814" s="5"/>
    </row>
    <row r="815">
      <c r="A815" s="129"/>
      <c r="B815" s="5"/>
      <c r="C815" s="96"/>
      <c r="D815" s="97"/>
      <c r="E815" s="5"/>
      <c r="F815" s="5"/>
    </row>
    <row r="816">
      <c r="A816" s="129"/>
      <c r="B816" s="5"/>
      <c r="C816" s="96"/>
      <c r="D816" s="97"/>
      <c r="E816" s="5"/>
      <c r="F816" s="5"/>
    </row>
    <row r="817">
      <c r="A817" s="129"/>
      <c r="B817" s="5"/>
      <c r="C817" s="96"/>
      <c r="D817" s="97"/>
      <c r="E817" s="5"/>
      <c r="F817" s="5"/>
    </row>
    <row r="818">
      <c r="A818" s="129"/>
      <c r="B818" s="5"/>
      <c r="C818" s="96"/>
      <c r="D818" s="97"/>
      <c r="E818" s="5"/>
      <c r="F818" s="5"/>
    </row>
    <row r="819">
      <c r="A819" s="129"/>
      <c r="B819" s="5"/>
      <c r="C819" s="96"/>
      <c r="D819" s="97"/>
      <c r="E819" s="5"/>
      <c r="F819" s="5"/>
    </row>
    <row r="820">
      <c r="A820" s="129"/>
      <c r="B820" s="5"/>
      <c r="C820" s="96"/>
      <c r="D820" s="97"/>
      <c r="E820" s="5"/>
      <c r="F820" s="5"/>
    </row>
    <row r="821">
      <c r="A821" s="129"/>
      <c r="B821" s="5"/>
      <c r="C821" s="96"/>
      <c r="D821" s="97"/>
      <c r="E821" s="5"/>
      <c r="F821" s="5"/>
    </row>
    <row r="822">
      <c r="A822" s="129"/>
      <c r="B822" s="5"/>
      <c r="C822" s="96"/>
      <c r="D822" s="97"/>
      <c r="E822" s="5"/>
      <c r="F822" s="5"/>
    </row>
    <row r="823">
      <c r="A823" s="129"/>
      <c r="B823" s="5"/>
      <c r="C823" s="96"/>
      <c r="D823" s="97"/>
      <c r="E823" s="5"/>
      <c r="F823" s="5"/>
    </row>
    <row r="824">
      <c r="A824" s="129"/>
      <c r="B824" s="5"/>
      <c r="C824" s="96"/>
      <c r="D824" s="97"/>
      <c r="E824" s="5"/>
      <c r="F824" s="5"/>
    </row>
    <row r="825">
      <c r="A825" s="129"/>
      <c r="B825" s="5"/>
      <c r="C825" s="96"/>
      <c r="D825" s="97"/>
      <c r="E825" s="5"/>
      <c r="F825" s="5"/>
    </row>
    <row r="826">
      <c r="A826" s="129"/>
      <c r="B826" s="5"/>
      <c r="C826" s="96"/>
      <c r="D826" s="97"/>
      <c r="E826" s="5"/>
      <c r="F826" s="5"/>
    </row>
    <row r="827">
      <c r="A827" s="129"/>
      <c r="B827" s="5"/>
      <c r="C827" s="96"/>
      <c r="D827" s="97"/>
      <c r="E827" s="5"/>
      <c r="F827" s="5"/>
    </row>
    <row r="828">
      <c r="A828" s="129"/>
      <c r="B828" s="5"/>
      <c r="C828" s="96"/>
      <c r="D828" s="97"/>
      <c r="E828" s="5"/>
      <c r="F828" s="5"/>
    </row>
    <row r="829">
      <c r="A829" s="129"/>
      <c r="B829" s="5"/>
      <c r="C829" s="96"/>
      <c r="D829" s="97"/>
      <c r="E829" s="5"/>
      <c r="F829" s="5"/>
    </row>
    <row r="830">
      <c r="A830" s="129"/>
      <c r="B830" s="5"/>
      <c r="C830" s="96"/>
      <c r="D830" s="97"/>
      <c r="E830" s="5"/>
      <c r="F830" s="5"/>
    </row>
    <row r="831">
      <c r="A831" s="129"/>
      <c r="B831" s="5"/>
      <c r="C831" s="96"/>
      <c r="D831" s="97"/>
      <c r="E831" s="5"/>
      <c r="F831" s="5"/>
    </row>
    <row r="832">
      <c r="A832" s="129"/>
      <c r="B832" s="5"/>
      <c r="C832" s="96"/>
      <c r="D832" s="97"/>
      <c r="E832" s="5"/>
      <c r="F832" s="5"/>
    </row>
    <row r="833">
      <c r="A833" s="129"/>
      <c r="B833" s="5"/>
      <c r="C833" s="96"/>
      <c r="D833" s="97"/>
      <c r="E833" s="5"/>
      <c r="F833" s="5"/>
    </row>
    <row r="834">
      <c r="A834" s="129"/>
      <c r="B834" s="5"/>
      <c r="C834" s="96"/>
      <c r="D834" s="97"/>
      <c r="E834" s="5"/>
      <c r="F834" s="5"/>
    </row>
    <row r="835">
      <c r="A835" s="129"/>
      <c r="B835" s="5"/>
      <c r="C835" s="96"/>
      <c r="D835" s="97"/>
      <c r="E835" s="5"/>
      <c r="F835" s="5"/>
    </row>
    <row r="836">
      <c r="A836" s="129"/>
      <c r="B836" s="5"/>
      <c r="C836" s="96"/>
      <c r="D836" s="97"/>
      <c r="E836" s="5"/>
      <c r="F836" s="5"/>
    </row>
    <row r="837">
      <c r="A837" s="129"/>
      <c r="B837" s="5"/>
      <c r="C837" s="96"/>
      <c r="D837" s="97"/>
      <c r="E837" s="5"/>
      <c r="F837" s="5"/>
    </row>
    <row r="838">
      <c r="A838" s="129"/>
      <c r="B838" s="5"/>
      <c r="C838" s="96"/>
      <c r="D838" s="97"/>
      <c r="E838" s="5"/>
      <c r="F838" s="5"/>
    </row>
    <row r="839">
      <c r="A839" s="129"/>
      <c r="B839" s="5"/>
      <c r="C839" s="96"/>
      <c r="D839" s="97"/>
      <c r="E839" s="5"/>
      <c r="F839" s="5"/>
    </row>
    <row r="840">
      <c r="A840" s="129"/>
      <c r="B840" s="5"/>
      <c r="C840" s="96"/>
      <c r="D840" s="97"/>
      <c r="E840" s="5"/>
      <c r="F840" s="5"/>
    </row>
    <row r="841">
      <c r="A841" s="129"/>
      <c r="B841" s="5"/>
      <c r="C841" s="96"/>
      <c r="D841" s="97"/>
      <c r="E841" s="5"/>
      <c r="F841" s="5"/>
    </row>
    <row r="842">
      <c r="A842" s="129"/>
      <c r="B842" s="5"/>
      <c r="C842" s="96"/>
      <c r="D842" s="97"/>
      <c r="E842" s="5"/>
      <c r="F842" s="5"/>
    </row>
    <row r="843">
      <c r="A843" s="129"/>
      <c r="B843" s="5"/>
      <c r="C843" s="96"/>
      <c r="D843" s="97"/>
      <c r="E843" s="5"/>
      <c r="F843" s="5"/>
    </row>
    <row r="844">
      <c r="A844" s="129"/>
      <c r="B844" s="5"/>
      <c r="C844" s="96"/>
      <c r="D844" s="97"/>
      <c r="E844" s="5"/>
      <c r="F844" s="5"/>
    </row>
    <row r="845">
      <c r="A845" s="129"/>
      <c r="B845" s="5"/>
      <c r="C845" s="96"/>
      <c r="D845" s="97"/>
      <c r="E845" s="5"/>
      <c r="F845" s="5"/>
    </row>
    <row r="846">
      <c r="A846" s="129"/>
      <c r="B846" s="5"/>
      <c r="C846" s="96"/>
      <c r="D846" s="97"/>
      <c r="E846" s="5"/>
      <c r="F846" s="5"/>
    </row>
    <row r="847">
      <c r="A847" s="129"/>
      <c r="B847" s="5"/>
      <c r="C847" s="96"/>
      <c r="D847" s="97"/>
      <c r="E847" s="5"/>
      <c r="F847" s="5"/>
    </row>
    <row r="848">
      <c r="A848" s="129"/>
      <c r="B848" s="5"/>
      <c r="C848" s="96"/>
      <c r="D848" s="97"/>
      <c r="E848" s="5"/>
      <c r="F848" s="5"/>
    </row>
    <row r="849">
      <c r="A849" s="129"/>
      <c r="B849" s="5"/>
      <c r="C849" s="96"/>
      <c r="D849" s="97"/>
      <c r="E849" s="5"/>
      <c r="F849" s="5"/>
    </row>
    <row r="850">
      <c r="A850" s="129"/>
      <c r="B850" s="5"/>
      <c r="C850" s="96"/>
      <c r="D850" s="97"/>
      <c r="E850" s="5"/>
      <c r="F850" s="5"/>
    </row>
    <row r="851">
      <c r="A851" s="129"/>
      <c r="B851" s="5"/>
      <c r="C851" s="96"/>
      <c r="D851" s="97"/>
      <c r="E851" s="5"/>
      <c r="F851" s="5"/>
    </row>
    <row r="852">
      <c r="A852" s="129"/>
      <c r="B852" s="5"/>
      <c r="C852" s="96"/>
      <c r="D852" s="97"/>
      <c r="E852" s="5"/>
      <c r="F852" s="5"/>
    </row>
    <row r="853">
      <c r="A853" s="129"/>
      <c r="B853" s="5"/>
      <c r="C853" s="96"/>
      <c r="D853" s="97"/>
      <c r="E853" s="5"/>
      <c r="F853" s="5"/>
    </row>
    <row r="854">
      <c r="A854" s="129"/>
      <c r="B854" s="5"/>
      <c r="C854" s="96"/>
      <c r="D854" s="97"/>
      <c r="E854" s="5"/>
      <c r="F854" s="5"/>
    </row>
    <row r="855">
      <c r="A855" s="129"/>
      <c r="B855" s="5"/>
      <c r="C855" s="96"/>
      <c r="D855" s="97"/>
      <c r="E855" s="5"/>
      <c r="F855" s="5"/>
    </row>
    <row r="856">
      <c r="A856" s="129"/>
      <c r="B856" s="5"/>
      <c r="C856" s="96"/>
      <c r="D856" s="97"/>
      <c r="E856" s="5"/>
      <c r="F856" s="5"/>
    </row>
    <row r="857">
      <c r="A857" s="129"/>
      <c r="B857" s="5"/>
      <c r="C857" s="96"/>
      <c r="D857" s="97"/>
      <c r="E857" s="5"/>
      <c r="F857" s="5"/>
    </row>
    <row r="858">
      <c r="A858" s="129"/>
      <c r="B858" s="5"/>
      <c r="C858" s="96"/>
      <c r="D858" s="97"/>
      <c r="E858" s="5"/>
      <c r="F858" s="5"/>
    </row>
    <row r="859">
      <c r="A859" s="129"/>
      <c r="B859" s="5"/>
      <c r="C859" s="96"/>
      <c r="D859" s="97"/>
      <c r="E859" s="5"/>
      <c r="F859" s="5"/>
    </row>
    <row r="860">
      <c r="A860" s="129"/>
      <c r="B860" s="5"/>
      <c r="C860" s="96"/>
      <c r="D860" s="97"/>
      <c r="E860" s="5"/>
      <c r="F860" s="5"/>
    </row>
    <row r="861">
      <c r="A861" s="129"/>
      <c r="B861" s="5"/>
      <c r="C861" s="96"/>
      <c r="D861" s="97"/>
      <c r="E861" s="5"/>
      <c r="F861" s="5"/>
    </row>
    <row r="862">
      <c r="A862" s="129"/>
      <c r="B862" s="5"/>
      <c r="C862" s="96"/>
      <c r="D862" s="97"/>
      <c r="E862" s="5"/>
      <c r="F862" s="5"/>
    </row>
    <row r="863">
      <c r="A863" s="129"/>
      <c r="B863" s="5"/>
      <c r="C863" s="96"/>
      <c r="D863" s="97"/>
      <c r="E863" s="5"/>
      <c r="F863" s="5"/>
    </row>
    <row r="864">
      <c r="A864" s="129"/>
      <c r="B864" s="5"/>
      <c r="C864" s="96"/>
      <c r="D864" s="97"/>
      <c r="E864" s="5"/>
      <c r="F864" s="5"/>
    </row>
    <row r="865">
      <c r="A865" s="129"/>
      <c r="B865" s="5"/>
      <c r="C865" s="96"/>
      <c r="D865" s="97"/>
      <c r="E865" s="5"/>
      <c r="F865" s="5"/>
    </row>
    <row r="866">
      <c r="A866" s="129"/>
      <c r="B866" s="5"/>
      <c r="C866" s="96"/>
      <c r="D866" s="97"/>
      <c r="E866" s="5"/>
      <c r="F866" s="5"/>
    </row>
    <row r="867">
      <c r="A867" s="129"/>
      <c r="B867" s="5"/>
      <c r="C867" s="96"/>
      <c r="D867" s="97"/>
      <c r="E867" s="5"/>
      <c r="F867" s="5"/>
    </row>
    <row r="868">
      <c r="A868" s="129"/>
      <c r="B868" s="5"/>
      <c r="C868" s="96"/>
      <c r="D868" s="97"/>
      <c r="E868" s="5"/>
      <c r="F868" s="5"/>
    </row>
    <row r="869">
      <c r="A869" s="129"/>
      <c r="B869" s="5"/>
      <c r="C869" s="96"/>
      <c r="D869" s="97"/>
      <c r="E869" s="5"/>
      <c r="F869" s="5"/>
    </row>
    <row r="870">
      <c r="A870" s="129"/>
      <c r="B870" s="5"/>
      <c r="C870" s="96"/>
      <c r="D870" s="97"/>
      <c r="E870" s="5"/>
      <c r="F870" s="5"/>
    </row>
    <row r="871">
      <c r="A871" s="129"/>
      <c r="B871" s="5"/>
      <c r="C871" s="96"/>
      <c r="D871" s="97"/>
      <c r="E871" s="5"/>
      <c r="F871" s="5"/>
    </row>
    <row r="872">
      <c r="A872" s="129"/>
      <c r="B872" s="5"/>
      <c r="C872" s="96"/>
      <c r="D872" s="97"/>
      <c r="E872" s="5"/>
      <c r="F872" s="5"/>
    </row>
    <row r="873">
      <c r="A873" s="129"/>
      <c r="B873" s="5"/>
      <c r="C873" s="96"/>
      <c r="D873" s="97"/>
      <c r="E873" s="5"/>
      <c r="F873" s="5"/>
    </row>
    <row r="874">
      <c r="A874" s="129"/>
      <c r="B874" s="5"/>
      <c r="C874" s="96"/>
      <c r="D874" s="97"/>
      <c r="E874" s="5"/>
      <c r="F874" s="5"/>
    </row>
    <row r="875">
      <c r="A875" s="129"/>
      <c r="B875" s="5"/>
      <c r="C875" s="96"/>
      <c r="D875" s="97"/>
      <c r="E875" s="5"/>
      <c r="F875" s="5"/>
    </row>
    <row r="876">
      <c r="A876" s="129"/>
      <c r="B876" s="5"/>
      <c r="C876" s="96"/>
      <c r="D876" s="97"/>
      <c r="E876" s="5"/>
      <c r="F876" s="5"/>
    </row>
    <row r="877">
      <c r="A877" s="129"/>
      <c r="B877" s="5"/>
      <c r="C877" s="96"/>
      <c r="D877" s="97"/>
      <c r="E877" s="5"/>
      <c r="F877" s="5"/>
    </row>
    <row r="878">
      <c r="A878" s="129"/>
      <c r="B878" s="5"/>
      <c r="C878" s="96"/>
      <c r="D878" s="97"/>
      <c r="E878" s="5"/>
      <c r="F878" s="5"/>
    </row>
    <row r="879">
      <c r="A879" s="129"/>
      <c r="B879" s="5"/>
      <c r="C879" s="96"/>
      <c r="D879" s="97"/>
      <c r="E879" s="5"/>
      <c r="F879" s="5"/>
    </row>
    <row r="880">
      <c r="A880" s="129"/>
      <c r="B880" s="5"/>
      <c r="C880" s="96"/>
      <c r="D880" s="97"/>
      <c r="E880" s="5"/>
      <c r="F880" s="5"/>
    </row>
    <row r="881">
      <c r="A881" s="129"/>
      <c r="B881" s="5"/>
      <c r="C881" s="96"/>
      <c r="D881" s="97"/>
      <c r="E881" s="5"/>
      <c r="F881" s="5"/>
    </row>
    <row r="882">
      <c r="A882" s="129"/>
      <c r="B882" s="5"/>
      <c r="C882" s="96"/>
      <c r="D882" s="97"/>
      <c r="E882" s="5"/>
      <c r="F882" s="5"/>
    </row>
    <row r="883">
      <c r="A883" s="129"/>
      <c r="B883" s="5"/>
      <c r="C883" s="96"/>
      <c r="D883" s="97"/>
      <c r="E883" s="5"/>
      <c r="F883" s="5"/>
    </row>
    <row r="884">
      <c r="A884" s="129"/>
      <c r="B884" s="5"/>
      <c r="C884" s="96"/>
      <c r="D884" s="97"/>
      <c r="E884" s="5"/>
      <c r="F884" s="5"/>
    </row>
    <row r="885">
      <c r="A885" s="129"/>
      <c r="B885" s="5"/>
      <c r="C885" s="96"/>
      <c r="D885" s="97"/>
      <c r="E885" s="5"/>
      <c r="F885" s="5"/>
    </row>
    <row r="886">
      <c r="A886" s="129"/>
      <c r="B886" s="5"/>
      <c r="C886" s="96"/>
      <c r="D886" s="97"/>
      <c r="E886" s="5"/>
      <c r="F886" s="5"/>
    </row>
    <row r="887">
      <c r="A887" s="129"/>
      <c r="B887" s="5"/>
      <c r="C887" s="96"/>
      <c r="D887" s="97"/>
      <c r="E887" s="5"/>
      <c r="F887" s="5"/>
    </row>
    <row r="888">
      <c r="A888" s="129"/>
      <c r="B888" s="5"/>
      <c r="C888" s="96"/>
      <c r="D888" s="97"/>
      <c r="E888" s="5"/>
      <c r="F888" s="5"/>
    </row>
    <row r="889">
      <c r="A889" s="129"/>
      <c r="B889" s="5"/>
      <c r="C889" s="96"/>
      <c r="D889" s="97"/>
      <c r="E889" s="5"/>
      <c r="F889" s="5"/>
    </row>
    <row r="890">
      <c r="A890" s="129"/>
      <c r="B890" s="5"/>
      <c r="C890" s="96"/>
      <c r="D890" s="97"/>
      <c r="E890" s="5"/>
      <c r="F890" s="5"/>
    </row>
    <row r="891">
      <c r="A891" s="129"/>
      <c r="B891" s="5"/>
      <c r="C891" s="96"/>
      <c r="D891" s="97"/>
      <c r="E891" s="5"/>
      <c r="F891" s="5"/>
    </row>
    <row r="892">
      <c r="A892" s="129"/>
      <c r="B892" s="5"/>
      <c r="C892" s="96"/>
      <c r="D892" s="97"/>
      <c r="E892" s="5"/>
      <c r="F892" s="5"/>
    </row>
    <row r="893">
      <c r="A893" s="129"/>
      <c r="B893" s="5"/>
      <c r="C893" s="96"/>
      <c r="D893" s="97"/>
      <c r="E893" s="5"/>
      <c r="F893" s="5"/>
    </row>
    <row r="894">
      <c r="A894" s="129"/>
      <c r="B894" s="5"/>
      <c r="C894" s="96"/>
      <c r="D894" s="97"/>
      <c r="E894" s="5"/>
      <c r="F894" s="5"/>
    </row>
    <row r="895">
      <c r="A895" s="129"/>
      <c r="B895" s="5"/>
      <c r="C895" s="96"/>
      <c r="D895" s="97"/>
      <c r="E895" s="5"/>
      <c r="F895" s="5"/>
    </row>
    <row r="896">
      <c r="A896" s="129"/>
      <c r="B896" s="5"/>
      <c r="C896" s="96"/>
      <c r="D896" s="97"/>
      <c r="E896" s="5"/>
      <c r="F896" s="5"/>
    </row>
    <row r="897">
      <c r="A897" s="129"/>
      <c r="B897" s="5"/>
      <c r="C897" s="96"/>
      <c r="D897" s="97"/>
      <c r="E897" s="5"/>
      <c r="F897" s="5"/>
    </row>
    <row r="898">
      <c r="A898" s="129"/>
      <c r="B898" s="5"/>
      <c r="C898" s="96"/>
      <c r="D898" s="97"/>
      <c r="E898" s="5"/>
      <c r="F898" s="5"/>
    </row>
    <row r="899">
      <c r="A899" s="129"/>
      <c r="B899" s="5"/>
      <c r="C899" s="96"/>
      <c r="D899" s="97"/>
      <c r="E899" s="5"/>
      <c r="F899" s="5"/>
    </row>
    <row r="900">
      <c r="A900" s="129"/>
      <c r="B900" s="5"/>
      <c r="C900" s="96"/>
      <c r="D900" s="97"/>
      <c r="E900" s="5"/>
      <c r="F900" s="5"/>
    </row>
    <row r="901">
      <c r="A901" s="129"/>
      <c r="B901" s="5"/>
      <c r="C901" s="96"/>
      <c r="D901" s="97"/>
      <c r="E901" s="5"/>
      <c r="F901" s="5"/>
    </row>
    <row r="902">
      <c r="A902" s="129"/>
      <c r="B902" s="5"/>
      <c r="C902" s="96"/>
      <c r="D902" s="97"/>
      <c r="E902" s="5"/>
      <c r="F902" s="5"/>
    </row>
    <row r="903">
      <c r="A903" s="129"/>
      <c r="B903" s="5"/>
      <c r="C903" s="96"/>
      <c r="D903" s="97"/>
      <c r="E903" s="5"/>
      <c r="F903" s="5"/>
    </row>
    <row r="904">
      <c r="A904" s="129"/>
      <c r="B904" s="5"/>
      <c r="C904" s="96"/>
      <c r="D904" s="97"/>
      <c r="E904" s="5"/>
      <c r="F904" s="5"/>
    </row>
    <row r="905">
      <c r="A905" s="129"/>
      <c r="B905" s="5"/>
      <c r="C905" s="96"/>
      <c r="D905" s="97"/>
      <c r="E905" s="5"/>
      <c r="F905" s="5"/>
    </row>
    <row r="906">
      <c r="A906" s="129"/>
      <c r="B906" s="5"/>
      <c r="C906" s="96"/>
      <c r="D906" s="97"/>
      <c r="E906" s="5"/>
      <c r="F906" s="5"/>
    </row>
    <row r="907">
      <c r="A907" s="129"/>
      <c r="B907" s="5"/>
      <c r="C907" s="96"/>
      <c r="D907" s="97"/>
      <c r="E907" s="5"/>
      <c r="F907" s="5"/>
    </row>
    <row r="908">
      <c r="A908" s="129"/>
      <c r="B908" s="5"/>
      <c r="C908" s="96"/>
      <c r="D908" s="97"/>
      <c r="E908" s="5"/>
      <c r="F908" s="5"/>
    </row>
    <row r="909">
      <c r="A909" s="129"/>
      <c r="B909" s="5"/>
      <c r="C909" s="96"/>
      <c r="D909" s="97"/>
      <c r="E909" s="5"/>
      <c r="F909" s="5"/>
    </row>
    <row r="910">
      <c r="A910" s="129"/>
      <c r="B910" s="5"/>
      <c r="C910" s="96"/>
      <c r="D910" s="97"/>
      <c r="E910" s="5"/>
      <c r="F910" s="5"/>
    </row>
    <row r="911">
      <c r="A911" s="129"/>
      <c r="B911" s="5"/>
      <c r="C911" s="96"/>
      <c r="D911" s="97"/>
      <c r="E911" s="5"/>
      <c r="F911" s="5"/>
    </row>
    <row r="912">
      <c r="A912" s="129"/>
      <c r="B912" s="5"/>
      <c r="C912" s="96"/>
      <c r="D912" s="97"/>
      <c r="E912" s="5"/>
      <c r="F912" s="5"/>
    </row>
    <row r="913">
      <c r="A913" s="129"/>
      <c r="B913" s="5"/>
      <c r="C913" s="96"/>
      <c r="D913" s="97"/>
      <c r="E913" s="5"/>
      <c r="F913" s="5"/>
    </row>
    <row r="914">
      <c r="A914" s="129"/>
      <c r="B914" s="5"/>
      <c r="C914" s="96"/>
      <c r="D914" s="97"/>
      <c r="E914" s="5"/>
      <c r="F914" s="5"/>
    </row>
    <row r="915">
      <c r="A915" s="129"/>
      <c r="B915" s="5"/>
      <c r="C915" s="96"/>
      <c r="D915" s="97"/>
      <c r="E915" s="5"/>
      <c r="F915" s="5"/>
    </row>
    <row r="916">
      <c r="A916" s="129"/>
      <c r="B916" s="5"/>
      <c r="C916" s="96"/>
      <c r="D916" s="97"/>
      <c r="E916" s="5"/>
      <c r="F916" s="5"/>
    </row>
    <row r="917">
      <c r="A917" s="129"/>
      <c r="B917" s="5"/>
      <c r="C917" s="96"/>
      <c r="D917" s="97"/>
      <c r="E917" s="5"/>
      <c r="F917" s="5"/>
    </row>
    <row r="918">
      <c r="A918" s="129"/>
      <c r="B918" s="5"/>
      <c r="C918" s="96"/>
      <c r="D918" s="97"/>
      <c r="E918" s="5"/>
      <c r="F918" s="5"/>
    </row>
    <row r="919">
      <c r="A919" s="129"/>
      <c r="B919" s="5"/>
      <c r="C919" s="96"/>
      <c r="D919" s="97"/>
      <c r="E919" s="5"/>
      <c r="F919" s="5"/>
    </row>
    <row r="920">
      <c r="A920" s="129"/>
      <c r="B920" s="5"/>
      <c r="C920" s="96"/>
      <c r="D920" s="97"/>
      <c r="E920" s="5"/>
      <c r="F920" s="5"/>
    </row>
    <row r="921">
      <c r="A921" s="129"/>
      <c r="B921" s="5"/>
      <c r="C921" s="96"/>
      <c r="D921" s="97"/>
      <c r="E921" s="5"/>
      <c r="F921" s="5"/>
    </row>
    <row r="922">
      <c r="A922" s="129"/>
      <c r="B922" s="5"/>
      <c r="C922" s="96"/>
      <c r="D922" s="97"/>
      <c r="E922" s="5"/>
      <c r="F922" s="5"/>
    </row>
    <row r="923">
      <c r="A923" s="129"/>
      <c r="B923" s="5"/>
      <c r="C923" s="96"/>
      <c r="D923" s="97"/>
      <c r="E923" s="5"/>
      <c r="F923" s="5"/>
    </row>
    <row r="924">
      <c r="A924" s="129"/>
      <c r="B924" s="5"/>
      <c r="C924" s="96"/>
      <c r="D924" s="97"/>
      <c r="E924" s="5"/>
      <c r="F924" s="5"/>
    </row>
    <row r="925">
      <c r="A925" s="129"/>
      <c r="B925" s="5"/>
      <c r="C925" s="96"/>
      <c r="D925" s="97"/>
      <c r="E925" s="5"/>
      <c r="F925" s="5"/>
    </row>
    <row r="926">
      <c r="A926" s="129"/>
      <c r="B926" s="5"/>
      <c r="C926" s="96"/>
      <c r="D926" s="97"/>
      <c r="E926" s="5"/>
      <c r="F926" s="5"/>
    </row>
    <row r="927">
      <c r="A927" s="129"/>
      <c r="B927" s="5"/>
      <c r="C927" s="96"/>
      <c r="D927" s="97"/>
      <c r="E927" s="5"/>
      <c r="F927" s="5"/>
    </row>
    <row r="928">
      <c r="A928" s="129"/>
      <c r="B928" s="5"/>
      <c r="C928" s="96"/>
      <c r="D928" s="97"/>
      <c r="E928" s="5"/>
      <c r="F928" s="5"/>
    </row>
    <row r="929">
      <c r="A929" s="129"/>
      <c r="B929" s="5"/>
      <c r="C929" s="96"/>
      <c r="D929" s="97"/>
      <c r="E929" s="5"/>
      <c r="F929" s="5"/>
    </row>
    <row r="930">
      <c r="A930" s="129"/>
      <c r="B930" s="5"/>
      <c r="C930" s="96"/>
      <c r="D930" s="97"/>
      <c r="E930" s="5"/>
      <c r="F930" s="5"/>
    </row>
    <row r="931">
      <c r="A931" s="129"/>
      <c r="B931" s="5"/>
      <c r="C931" s="96"/>
      <c r="D931" s="97"/>
      <c r="E931" s="5"/>
      <c r="F931" s="5"/>
    </row>
    <row r="932">
      <c r="A932" s="129"/>
      <c r="B932" s="5"/>
      <c r="C932" s="96"/>
      <c r="D932" s="97"/>
      <c r="E932" s="5"/>
      <c r="F932" s="5"/>
    </row>
    <row r="933">
      <c r="A933" s="129"/>
      <c r="B933" s="5"/>
      <c r="C933" s="96"/>
      <c r="D933" s="97"/>
      <c r="E933" s="5"/>
      <c r="F933" s="5"/>
    </row>
    <row r="934">
      <c r="A934" s="129"/>
      <c r="B934" s="5"/>
      <c r="C934" s="96"/>
      <c r="D934" s="97"/>
      <c r="E934" s="5"/>
      <c r="F934" s="5"/>
    </row>
    <row r="935">
      <c r="A935" s="129"/>
      <c r="B935" s="5"/>
      <c r="C935" s="96"/>
      <c r="D935" s="97"/>
      <c r="E935" s="5"/>
      <c r="F935" s="5"/>
    </row>
    <row r="936">
      <c r="A936" s="129"/>
      <c r="B936" s="5"/>
      <c r="C936" s="96"/>
      <c r="D936" s="97"/>
      <c r="E936" s="5"/>
      <c r="F936" s="5"/>
    </row>
    <row r="937">
      <c r="A937" s="129"/>
      <c r="B937" s="5"/>
      <c r="C937" s="96"/>
      <c r="D937" s="97"/>
      <c r="E937" s="5"/>
      <c r="F937" s="5"/>
    </row>
    <row r="938">
      <c r="A938" s="129"/>
      <c r="B938" s="5"/>
      <c r="C938" s="96"/>
      <c r="D938" s="97"/>
      <c r="E938" s="5"/>
      <c r="F938" s="5"/>
    </row>
    <row r="939">
      <c r="A939" s="129"/>
      <c r="B939" s="5"/>
      <c r="C939" s="96"/>
      <c r="D939" s="97"/>
      <c r="E939" s="5"/>
      <c r="F939" s="5"/>
    </row>
    <row r="940">
      <c r="A940" s="129"/>
      <c r="B940" s="5"/>
      <c r="C940" s="96"/>
      <c r="D940" s="97"/>
      <c r="E940" s="5"/>
      <c r="F940" s="5"/>
    </row>
    <row r="941">
      <c r="A941" s="129"/>
      <c r="B941" s="5"/>
      <c r="C941" s="96"/>
      <c r="D941" s="97"/>
      <c r="E941" s="5"/>
      <c r="F941" s="5"/>
    </row>
    <row r="942">
      <c r="A942" s="129"/>
      <c r="B942" s="5"/>
      <c r="C942" s="96"/>
      <c r="D942" s="97"/>
      <c r="E942" s="5"/>
      <c r="F942" s="5"/>
    </row>
    <row r="943">
      <c r="A943" s="129"/>
      <c r="B943" s="5"/>
      <c r="C943" s="96"/>
      <c r="D943" s="97"/>
      <c r="E943" s="5"/>
      <c r="F943" s="5"/>
    </row>
    <row r="944">
      <c r="A944" s="129"/>
      <c r="B944" s="5"/>
      <c r="C944" s="96"/>
      <c r="D944" s="97"/>
      <c r="E944" s="5"/>
      <c r="F944" s="5"/>
    </row>
    <row r="945">
      <c r="A945" s="129"/>
      <c r="B945" s="5"/>
      <c r="C945" s="96"/>
      <c r="D945" s="97"/>
      <c r="E945" s="5"/>
      <c r="F945" s="5"/>
    </row>
    <row r="946">
      <c r="A946" s="129"/>
      <c r="B946" s="5"/>
      <c r="C946" s="96"/>
      <c r="D946" s="97"/>
      <c r="E946" s="5"/>
      <c r="F946" s="5"/>
    </row>
    <row r="947">
      <c r="A947" s="129"/>
      <c r="B947" s="5"/>
      <c r="C947" s="96"/>
      <c r="D947" s="97"/>
      <c r="E947" s="5"/>
      <c r="F947" s="5"/>
    </row>
    <row r="948">
      <c r="A948" s="129"/>
      <c r="B948" s="5"/>
      <c r="C948" s="96"/>
      <c r="D948" s="97"/>
      <c r="E948" s="5"/>
      <c r="F948" s="5"/>
    </row>
    <row r="949">
      <c r="A949" s="129"/>
      <c r="B949" s="5"/>
      <c r="C949" s="96"/>
      <c r="D949" s="97"/>
      <c r="E949" s="5"/>
      <c r="F949" s="5"/>
    </row>
    <row r="950">
      <c r="A950" s="129"/>
      <c r="B950" s="5"/>
      <c r="C950" s="96"/>
      <c r="D950" s="97"/>
      <c r="E950" s="5"/>
      <c r="F950" s="5"/>
    </row>
    <row r="951">
      <c r="A951" s="129"/>
      <c r="B951" s="5"/>
      <c r="C951" s="96"/>
      <c r="D951" s="97"/>
      <c r="E951" s="5"/>
      <c r="F951" s="5"/>
    </row>
    <row r="952">
      <c r="A952" s="129"/>
      <c r="B952" s="5"/>
      <c r="C952" s="96"/>
      <c r="D952" s="97"/>
      <c r="E952" s="5"/>
      <c r="F952" s="5"/>
    </row>
    <row r="953">
      <c r="A953" s="129"/>
      <c r="B953" s="5"/>
      <c r="C953" s="96"/>
      <c r="D953" s="97"/>
      <c r="E953" s="5"/>
      <c r="F953" s="5"/>
    </row>
    <row r="954">
      <c r="A954" s="129"/>
      <c r="B954" s="5"/>
      <c r="C954" s="96"/>
      <c r="D954" s="97"/>
      <c r="E954" s="5"/>
      <c r="F954" s="5"/>
    </row>
    <row r="955">
      <c r="A955" s="129"/>
      <c r="B955" s="5"/>
      <c r="C955" s="96"/>
      <c r="D955" s="97"/>
      <c r="E955" s="5"/>
      <c r="F955" s="5"/>
    </row>
    <row r="956">
      <c r="A956" s="129"/>
      <c r="B956" s="5"/>
      <c r="C956" s="96"/>
      <c r="D956" s="97"/>
      <c r="E956" s="5"/>
      <c r="F956" s="5"/>
    </row>
    <row r="957">
      <c r="A957" s="129"/>
      <c r="B957" s="5"/>
      <c r="C957" s="96"/>
      <c r="D957" s="97"/>
      <c r="E957" s="5"/>
      <c r="F957" s="5"/>
    </row>
    <row r="958">
      <c r="A958" s="129"/>
      <c r="B958" s="5"/>
      <c r="C958" s="96"/>
      <c r="D958" s="97"/>
      <c r="E958" s="5"/>
      <c r="F958" s="5"/>
    </row>
    <row r="959">
      <c r="A959" s="129"/>
      <c r="B959" s="5"/>
      <c r="C959" s="96"/>
      <c r="D959" s="97"/>
      <c r="E959" s="5"/>
      <c r="F959" s="5"/>
    </row>
    <row r="960">
      <c r="A960" s="129"/>
      <c r="B960" s="5"/>
      <c r="C960" s="96"/>
      <c r="D960" s="97"/>
      <c r="E960" s="5"/>
      <c r="F960" s="5"/>
    </row>
    <row r="961">
      <c r="A961" s="129"/>
      <c r="B961" s="5"/>
      <c r="C961" s="96"/>
      <c r="D961" s="97"/>
      <c r="E961" s="5"/>
      <c r="F961" s="5"/>
    </row>
    <row r="962">
      <c r="A962" s="129"/>
      <c r="B962" s="5"/>
      <c r="C962" s="96"/>
      <c r="D962" s="97"/>
      <c r="E962" s="5"/>
      <c r="F962" s="5"/>
    </row>
    <row r="963">
      <c r="A963" s="129"/>
      <c r="B963" s="5"/>
      <c r="C963" s="96"/>
      <c r="D963" s="97"/>
      <c r="E963" s="5"/>
      <c r="F963" s="5"/>
    </row>
    <row r="964">
      <c r="A964" s="129"/>
      <c r="B964" s="5"/>
      <c r="C964" s="96"/>
      <c r="D964" s="97"/>
      <c r="E964" s="5"/>
      <c r="F964" s="5"/>
    </row>
    <row r="965">
      <c r="A965" s="129"/>
      <c r="B965" s="5"/>
      <c r="C965" s="96"/>
      <c r="D965" s="97"/>
      <c r="E965" s="5"/>
      <c r="F965" s="5"/>
    </row>
    <row r="966">
      <c r="A966" s="129"/>
      <c r="B966" s="5"/>
      <c r="C966" s="96"/>
      <c r="D966" s="97"/>
      <c r="E966" s="5"/>
      <c r="F966" s="5"/>
    </row>
    <row r="967">
      <c r="A967" s="129"/>
      <c r="B967" s="5"/>
      <c r="C967" s="96"/>
      <c r="D967" s="97"/>
      <c r="E967" s="5"/>
      <c r="F967" s="5"/>
    </row>
    <row r="968">
      <c r="A968" s="129"/>
      <c r="B968" s="5"/>
      <c r="C968" s="96"/>
      <c r="D968" s="97"/>
      <c r="E968" s="5"/>
      <c r="F968" s="5"/>
    </row>
    <row r="969">
      <c r="A969" s="129"/>
      <c r="B969" s="5"/>
      <c r="C969" s="96"/>
      <c r="D969" s="97"/>
      <c r="E969" s="5"/>
      <c r="F969" s="5"/>
    </row>
    <row r="970">
      <c r="A970" s="129"/>
      <c r="B970" s="5"/>
      <c r="C970" s="96"/>
      <c r="D970" s="97"/>
      <c r="E970" s="5"/>
      <c r="F970" s="5"/>
    </row>
    <row r="971">
      <c r="A971" s="129"/>
      <c r="B971" s="5"/>
      <c r="C971" s="96"/>
      <c r="D971" s="97"/>
      <c r="E971" s="5"/>
      <c r="F971" s="5"/>
    </row>
    <row r="972">
      <c r="A972" s="129"/>
      <c r="B972" s="5"/>
      <c r="C972" s="96"/>
      <c r="D972" s="97"/>
      <c r="E972" s="5"/>
      <c r="F972" s="5"/>
    </row>
    <row r="973">
      <c r="A973" s="129"/>
      <c r="B973" s="5"/>
      <c r="C973" s="96"/>
      <c r="D973" s="97"/>
      <c r="E973" s="5"/>
      <c r="F973" s="5"/>
    </row>
    <row r="974">
      <c r="A974" s="129"/>
      <c r="B974" s="5"/>
      <c r="C974" s="96"/>
      <c r="D974" s="97"/>
      <c r="E974" s="5"/>
      <c r="F974" s="5"/>
    </row>
    <row r="975">
      <c r="A975" s="129"/>
      <c r="B975" s="5"/>
      <c r="C975" s="96"/>
      <c r="D975" s="97"/>
      <c r="E975" s="5"/>
      <c r="F975" s="5"/>
    </row>
    <row r="976">
      <c r="A976" s="129"/>
      <c r="B976" s="5"/>
      <c r="C976" s="96"/>
      <c r="D976" s="97"/>
      <c r="E976" s="5"/>
      <c r="F976" s="5"/>
    </row>
    <row r="977">
      <c r="A977" s="129"/>
      <c r="B977" s="5"/>
      <c r="C977" s="96"/>
      <c r="D977" s="97"/>
      <c r="E977" s="5"/>
      <c r="F977" s="5"/>
    </row>
    <row r="978">
      <c r="A978" s="129"/>
      <c r="B978" s="5"/>
      <c r="C978" s="96"/>
      <c r="D978" s="97"/>
      <c r="E978" s="5"/>
      <c r="F978" s="5"/>
    </row>
    <row r="979">
      <c r="A979" s="129"/>
      <c r="B979" s="5"/>
      <c r="C979" s="96"/>
      <c r="D979" s="97"/>
      <c r="E979" s="5"/>
      <c r="F979" s="5"/>
    </row>
    <row r="980">
      <c r="A980" s="129"/>
      <c r="B980" s="5"/>
      <c r="C980" s="96"/>
      <c r="D980" s="97"/>
      <c r="E980" s="5"/>
      <c r="F980" s="5"/>
    </row>
    <row r="981">
      <c r="A981" s="129"/>
      <c r="B981" s="5"/>
      <c r="C981" s="96"/>
      <c r="D981" s="97"/>
      <c r="E981" s="5"/>
      <c r="F981" s="5"/>
    </row>
    <row r="982">
      <c r="A982" s="129"/>
      <c r="B982" s="5"/>
      <c r="C982" s="96"/>
      <c r="D982" s="97"/>
      <c r="E982" s="5"/>
      <c r="F982" s="5"/>
    </row>
    <row r="983">
      <c r="A983" s="129"/>
      <c r="B983" s="5"/>
      <c r="C983" s="96"/>
      <c r="D983" s="97"/>
      <c r="E983" s="5"/>
      <c r="F983" s="5"/>
    </row>
    <row r="984">
      <c r="A984" s="129"/>
      <c r="B984" s="5"/>
      <c r="C984" s="96"/>
      <c r="D984" s="97"/>
      <c r="E984" s="5"/>
      <c r="F984" s="5"/>
    </row>
    <row r="985">
      <c r="A985" s="129"/>
      <c r="B985" s="5"/>
      <c r="C985" s="96"/>
      <c r="D985" s="97"/>
      <c r="E985" s="5"/>
      <c r="F985" s="5"/>
    </row>
    <row r="986">
      <c r="A986" s="129"/>
      <c r="B986" s="5"/>
      <c r="C986" s="96"/>
      <c r="D986" s="97"/>
      <c r="E986" s="5"/>
      <c r="F986" s="5"/>
    </row>
    <row r="987">
      <c r="A987" s="129"/>
      <c r="B987" s="5"/>
      <c r="C987" s="96"/>
      <c r="D987" s="97"/>
      <c r="E987" s="5"/>
      <c r="F987" s="5"/>
    </row>
    <row r="988">
      <c r="A988" s="129"/>
      <c r="B988" s="5"/>
      <c r="C988" s="96"/>
      <c r="D988" s="97"/>
      <c r="E988" s="5"/>
      <c r="F988" s="5"/>
    </row>
    <row r="989">
      <c r="A989" s="129"/>
      <c r="B989" s="5"/>
      <c r="C989" s="96"/>
      <c r="D989" s="97"/>
      <c r="E989" s="5"/>
      <c r="F989" s="5"/>
    </row>
    <row r="990">
      <c r="A990" s="129"/>
      <c r="B990" s="5"/>
      <c r="C990" s="96"/>
      <c r="D990" s="97"/>
      <c r="E990" s="5"/>
      <c r="F990" s="5"/>
    </row>
    <row r="991">
      <c r="A991" s="129"/>
      <c r="B991" s="5"/>
      <c r="C991" s="96"/>
      <c r="D991" s="97"/>
      <c r="E991" s="5"/>
      <c r="F991" s="5"/>
    </row>
    <row r="992">
      <c r="A992" s="129"/>
      <c r="B992" s="5"/>
      <c r="C992" s="96"/>
      <c r="D992" s="97"/>
      <c r="E992" s="5"/>
      <c r="F992" s="5"/>
    </row>
    <row r="993">
      <c r="A993" s="129"/>
      <c r="B993" s="5"/>
      <c r="C993" s="96"/>
      <c r="D993" s="97"/>
      <c r="E993" s="5"/>
      <c r="F993" s="5"/>
    </row>
    <row r="994">
      <c r="A994" s="129"/>
      <c r="B994" s="5"/>
      <c r="C994" s="96"/>
      <c r="D994" s="97"/>
      <c r="E994" s="5"/>
      <c r="F994" s="5"/>
    </row>
    <row r="995">
      <c r="A995" s="129"/>
      <c r="B995" s="5"/>
      <c r="C995" s="96"/>
      <c r="D995" s="97"/>
      <c r="E995" s="5"/>
      <c r="F995" s="5"/>
    </row>
    <row r="996">
      <c r="A996" s="129"/>
      <c r="B996" s="5"/>
      <c r="C996" s="96"/>
      <c r="D996" s="97"/>
      <c r="E996" s="5"/>
      <c r="F996" s="5"/>
    </row>
    <row r="997">
      <c r="A997" s="129"/>
      <c r="B997" s="5"/>
      <c r="C997" s="96"/>
      <c r="D997" s="97"/>
      <c r="E997" s="5"/>
      <c r="F997" s="5"/>
    </row>
    <row r="998">
      <c r="A998" s="129"/>
      <c r="B998" s="5"/>
      <c r="C998" s="96"/>
      <c r="D998" s="97"/>
      <c r="E998" s="5"/>
      <c r="F998" s="5"/>
    </row>
    <row r="999">
      <c r="A999" s="129"/>
      <c r="B999" s="5"/>
      <c r="C999" s="96"/>
      <c r="D999" s="97"/>
      <c r="E999" s="5"/>
      <c r="F999" s="5"/>
    </row>
    <row r="1000">
      <c r="A1000" s="129"/>
      <c r="B1000" s="5"/>
      <c r="C1000" s="96"/>
      <c r="D1000" s="97"/>
      <c r="E1000" s="5"/>
      <c r="F1000" s="5"/>
    </row>
    <row r="1001">
      <c r="A1001" s="129"/>
      <c r="B1001" s="5"/>
      <c r="C1001" s="96"/>
      <c r="D1001" s="97"/>
      <c r="E1001" s="5"/>
      <c r="F1001" s="5"/>
    </row>
    <row r="1002" ht="15.75" customHeight="1">
      <c r="A1002" s="129"/>
      <c r="B1002" s="5"/>
      <c r="C1002" s="96"/>
      <c r="D1002" s="97"/>
    </row>
  </sheetData>
  <mergeCells count="2">
    <mergeCell ref="A1:AC1"/>
    <mergeCell ref="A100:AC100"/>
  </mergeCells>
  <conditionalFormatting sqref="A3:A9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7.86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6.71"/>
    <col customWidth="1" min="20" max="20" width="8.57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  <col customWidth="1" min="26" max="26" width="8.86"/>
    <col customWidth="1" min="27" max="27" width="9.86"/>
    <col customWidth="1" min="28" max="28" width="8.29"/>
    <col customWidth="1" min="29" max="29" width="9.29"/>
  </cols>
  <sheetData>
    <row r="1" ht="30.0" customHeight="1">
      <c r="A1" s="12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ht="29.25" customHeight="1">
      <c r="A2" s="122" t="s">
        <v>60</v>
      </c>
      <c r="B2" s="99" t="s">
        <v>28</v>
      </c>
      <c r="C2" s="123" t="s">
        <v>1</v>
      </c>
      <c r="D2" s="124" t="s">
        <v>8</v>
      </c>
      <c r="E2" s="125" t="s">
        <v>29</v>
      </c>
      <c r="F2" s="126" t="s">
        <v>30</v>
      </c>
      <c r="G2" s="126" t="s">
        <v>31</v>
      </c>
      <c r="H2" s="126" t="s">
        <v>32</v>
      </c>
      <c r="I2" s="126" t="s">
        <v>33</v>
      </c>
      <c r="J2" s="126" t="s">
        <v>34</v>
      </c>
      <c r="K2" s="126" t="s">
        <v>35</v>
      </c>
      <c r="L2" s="126" t="s">
        <v>36</v>
      </c>
      <c r="M2" s="126" t="s">
        <v>37</v>
      </c>
      <c r="N2" s="126" t="s">
        <v>38</v>
      </c>
      <c r="O2" s="126" t="s">
        <v>39</v>
      </c>
      <c r="P2" s="126" t="s">
        <v>40</v>
      </c>
      <c r="Q2" s="126" t="s">
        <v>41</v>
      </c>
      <c r="R2" s="126" t="s">
        <v>42</v>
      </c>
      <c r="S2" s="126" t="s">
        <v>43</v>
      </c>
      <c r="T2" s="126" t="s">
        <v>44</v>
      </c>
      <c r="U2" s="126" t="s">
        <v>45</v>
      </c>
      <c r="V2" s="126" t="s">
        <v>46</v>
      </c>
      <c r="W2" s="126" t="s">
        <v>47</v>
      </c>
      <c r="X2" s="126" t="s">
        <v>48</v>
      </c>
      <c r="Y2" s="126" t="s">
        <v>49</v>
      </c>
      <c r="Z2" s="126" t="s">
        <v>50</v>
      </c>
      <c r="AA2" s="126" t="s">
        <v>51</v>
      </c>
      <c r="AB2" s="126" t="s">
        <v>52</v>
      </c>
      <c r="AC2" s="126" t="s">
        <v>53</v>
      </c>
    </row>
    <row r="3">
      <c r="A3" s="127">
        <f t="shared" ref="A3:A98" si="1">AVERAGE(E3:AD3)</f>
        <v>0.3161245798</v>
      </c>
      <c r="B3" s="76">
        <v>1.0</v>
      </c>
      <c r="C3" s="77">
        <v>1.0</v>
      </c>
      <c r="D3" s="103">
        <v>0.0</v>
      </c>
      <c r="E3" s="104">
        <v>0.0</v>
      </c>
      <c r="F3" s="105">
        <v>0.2718896119424248</v>
      </c>
      <c r="G3" s="105">
        <v>0.0</v>
      </c>
      <c r="H3" s="105">
        <v>0.1352335164835165</v>
      </c>
      <c r="I3" s="105">
        <v>0.1496985772847842</v>
      </c>
      <c r="J3" s="105">
        <v>0.3073887361238415</v>
      </c>
      <c r="K3" s="105">
        <v>0.2556573522675217</v>
      </c>
      <c r="L3" s="105">
        <v>0.1391942861728593</v>
      </c>
      <c r="M3" s="105">
        <v>0.1954468278451348</v>
      </c>
      <c r="N3" s="105">
        <v>0.2723360655737705</v>
      </c>
      <c r="O3" s="105">
        <v>0.626438962681847</v>
      </c>
      <c r="P3" s="105">
        <v>0.529004614370468</v>
      </c>
      <c r="Q3" s="105">
        <v>0.5059971626327329</v>
      </c>
      <c r="R3" s="105">
        <v>0.5868788714563458</v>
      </c>
      <c r="S3" s="105">
        <v>0.1693622035645898</v>
      </c>
      <c r="T3" s="105">
        <v>0.0845734732048467</v>
      </c>
      <c r="U3" s="105">
        <v>0.0667043172690763</v>
      </c>
      <c r="V3" s="105">
        <v>0.2557579564489113</v>
      </c>
      <c r="W3" s="105">
        <v>0.1652623897034432</v>
      </c>
      <c r="X3" s="105">
        <v>0.4505055880787653</v>
      </c>
      <c r="Y3" s="105">
        <v>0.3245984784446323</v>
      </c>
      <c r="Z3" s="105">
        <v>0.6580784363497906</v>
      </c>
      <c r="AA3" s="105">
        <v>0.7710744515460356</v>
      </c>
      <c r="AB3" s="105">
        <v>0.5139616805567488</v>
      </c>
      <c r="AC3" s="105">
        <v>0.4680709349762717</v>
      </c>
    </row>
    <row r="4">
      <c r="A4" s="128">
        <f t="shared" si="1"/>
        <v>0.3187000685</v>
      </c>
      <c r="B4" s="82">
        <v>2.0</v>
      </c>
      <c r="C4" s="82">
        <v>1.0</v>
      </c>
      <c r="D4" s="81">
        <v>1.0</v>
      </c>
      <c r="E4" s="106">
        <v>0.0</v>
      </c>
      <c r="F4" s="107">
        <v>0.2911627481009245</v>
      </c>
      <c r="G4" s="107">
        <v>0.0</v>
      </c>
      <c r="H4" s="107">
        <v>0.1654532967032967</v>
      </c>
      <c r="I4" s="107">
        <v>0.1943573667711599</v>
      </c>
      <c r="J4" s="107">
        <v>0.2565688970363581</v>
      </c>
      <c r="K4" s="107">
        <v>0.2069170865781035</v>
      </c>
      <c r="L4" s="107">
        <v>0.134579889254474</v>
      </c>
      <c r="M4" s="107">
        <v>0.1981969055647225</v>
      </c>
      <c r="N4" s="107">
        <v>0.3170081967213115</v>
      </c>
      <c r="O4" s="107">
        <v>0.5739405439595193</v>
      </c>
      <c r="P4" s="107">
        <v>0.4418259723137772</v>
      </c>
      <c r="Q4" s="107">
        <v>0.5881518421392029</v>
      </c>
      <c r="R4" s="107">
        <v>0.6132838992630103</v>
      </c>
      <c r="S4" s="107">
        <v>0.2297834732655767</v>
      </c>
      <c r="T4" s="107">
        <v>0.08896478815971375</v>
      </c>
      <c r="U4" s="107">
        <v>0.09563253012048192</v>
      </c>
      <c r="V4" s="107">
        <v>0.2983144891122278</v>
      </c>
      <c r="W4" s="107">
        <v>0.2136270151927287</v>
      </c>
      <c r="X4" s="107">
        <v>0.5018626929217669</v>
      </c>
      <c r="Y4" s="107">
        <v>0.2783882783882784</v>
      </c>
      <c r="Z4" s="107">
        <v>0.6164064813639633</v>
      </c>
      <c r="AA4" s="107">
        <v>0.6787441699775436</v>
      </c>
      <c r="AB4" s="107">
        <v>0.4967780737176734</v>
      </c>
      <c r="AC4" s="107">
        <v>0.4875530763466822</v>
      </c>
    </row>
    <row r="5">
      <c r="A5" s="127">
        <f t="shared" si="1"/>
        <v>0.325160545</v>
      </c>
      <c r="B5" s="76">
        <v>3.0</v>
      </c>
      <c r="C5" s="85">
        <v>1.0</v>
      </c>
      <c r="D5" s="75">
        <v>2.0</v>
      </c>
      <c r="E5" s="108">
        <v>0.0</v>
      </c>
      <c r="F5" s="109">
        <v>0.2990134474389828</v>
      </c>
      <c r="G5" s="109">
        <v>0.0</v>
      </c>
      <c r="H5" s="109">
        <v>0.1721153846153846</v>
      </c>
      <c r="I5" s="109">
        <v>0.1904991560163974</v>
      </c>
      <c r="J5" s="109">
        <v>0.2661676341786333</v>
      </c>
      <c r="K5" s="109">
        <v>0.2247595052679798</v>
      </c>
      <c r="L5" s="109">
        <v>0.1588155043736458</v>
      </c>
      <c r="M5" s="109">
        <v>0.208527632302652</v>
      </c>
      <c r="N5" s="109">
        <v>0.3201844262295082</v>
      </c>
      <c r="O5" s="109">
        <v>0.5553447185325743</v>
      </c>
      <c r="P5" s="109">
        <v>0.4428147659854977</v>
      </c>
      <c r="Q5" s="109">
        <v>0.610678818623447</v>
      </c>
      <c r="R5" s="109">
        <v>0.6162228150291631</v>
      </c>
      <c r="S5" s="109">
        <v>0.244778317867138</v>
      </c>
      <c r="T5" s="109">
        <v>0.07408310970155323</v>
      </c>
      <c r="U5" s="109">
        <v>0.07981927710843373</v>
      </c>
      <c r="V5" s="109">
        <v>0.2715138190954774</v>
      </c>
      <c r="W5" s="109">
        <v>0.2608637961918662</v>
      </c>
      <c r="X5" s="109">
        <v>0.5133049494411921</v>
      </c>
      <c r="Y5" s="109">
        <v>0.26232741617357</v>
      </c>
      <c r="Z5" s="109">
        <v>0.6418327198883107</v>
      </c>
      <c r="AA5" s="109">
        <v>0.6692002072896873</v>
      </c>
      <c r="AB5" s="109">
        <v>0.5222098118395051</v>
      </c>
      <c r="AC5" s="109">
        <v>0.5239363916409957</v>
      </c>
    </row>
    <row r="6">
      <c r="A6" s="128">
        <f t="shared" si="1"/>
        <v>0.357329477</v>
      </c>
      <c r="B6" s="82">
        <v>4.0</v>
      </c>
      <c r="C6" s="82">
        <v>1.0</v>
      </c>
      <c r="D6" s="81">
        <v>3.0</v>
      </c>
      <c r="E6" s="106">
        <v>0.0</v>
      </c>
      <c r="F6" s="107">
        <v>0.3333061976259648</v>
      </c>
      <c r="G6" s="107">
        <v>0.0</v>
      </c>
      <c r="H6" s="107">
        <v>0.1855769230769231</v>
      </c>
      <c r="I6" s="107">
        <v>0.2055944055944056</v>
      </c>
      <c r="J6" s="107">
        <v>0.2745951726245035</v>
      </c>
      <c r="K6" s="107">
        <v>0.2223087494273935</v>
      </c>
      <c r="L6" s="107">
        <v>0.1611427654281358</v>
      </c>
      <c r="M6" s="107">
        <v>0.2242389458832532</v>
      </c>
      <c r="N6" s="107">
        <v>0.4498975409836066</v>
      </c>
      <c r="O6" s="107">
        <v>0.5180265654648957</v>
      </c>
      <c r="P6" s="107">
        <v>0.4833553065260383</v>
      </c>
      <c r="Q6" s="107">
        <v>0.6413739736038864</v>
      </c>
      <c r="R6" s="107">
        <v>0.6414522765293665</v>
      </c>
      <c r="S6" s="107">
        <v>0.2537634408602151</v>
      </c>
      <c r="T6" s="107">
        <v>0.109782873871676</v>
      </c>
      <c r="U6" s="107">
        <v>0.1250627510040161</v>
      </c>
      <c r="V6" s="107">
        <v>0.3497173366834171</v>
      </c>
      <c r="W6" s="107">
        <v>0.2683606448616732</v>
      </c>
      <c r="X6" s="107">
        <v>0.4542309739222991</v>
      </c>
      <c r="Y6" s="107">
        <v>0.3116370808678501</v>
      </c>
      <c r="Z6" s="107">
        <v>0.6967466260523755</v>
      </c>
      <c r="AA6" s="107">
        <v>0.8199170841250648</v>
      </c>
      <c r="AB6" s="107">
        <v>0.655984191081708</v>
      </c>
      <c r="AC6" s="107">
        <v>0.5471650986595621</v>
      </c>
    </row>
    <row r="7">
      <c r="A7" s="127">
        <f t="shared" si="1"/>
        <v>0.09782414687</v>
      </c>
      <c r="B7" s="76">
        <v>5.0</v>
      </c>
      <c r="C7" s="85">
        <v>1.0</v>
      </c>
      <c r="D7" s="75">
        <v>4.0</v>
      </c>
      <c r="E7" s="108">
        <v>0.0</v>
      </c>
      <c r="F7" s="109">
        <v>0.06642821163816569</v>
      </c>
      <c r="G7" s="109">
        <v>0.0</v>
      </c>
      <c r="H7" s="109">
        <v>0.025</v>
      </c>
      <c r="I7" s="109">
        <v>0.05189293465155534</v>
      </c>
      <c r="J7" s="109">
        <v>0.0575415011711987</v>
      </c>
      <c r="K7" s="109">
        <v>0.03275309207512597</v>
      </c>
      <c r="L7" s="109">
        <v>0.2117807559585908</v>
      </c>
      <c r="M7" s="109">
        <v>0.1207881961881531</v>
      </c>
      <c r="N7" s="109">
        <v>0.04877049180327869</v>
      </c>
      <c r="O7" s="109">
        <v>0.3294117647058823</v>
      </c>
      <c r="P7" s="109">
        <v>0.2432432432432433</v>
      </c>
      <c r="Q7" s="109">
        <v>0.1149993551438029</v>
      </c>
      <c r="R7" s="109">
        <v>0.1897183162273364</v>
      </c>
      <c r="S7" s="109">
        <v>0.0342023862129916</v>
      </c>
      <c r="T7" s="109">
        <v>0.05098804586484509</v>
      </c>
      <c r="U7" s="109">
        <v>0.08101154618473895</v>
      </c>
      <c r="V7" s="109">
        <v>0.1459380234505863</v>
      </c>
      <c r="W7" s="109">
        <v>0.1046241624096066</v>
      </c>
      <c r="X7" s="109">
        <v>0.04257583821181479</v>
      </c>
      <c r="Y7" s="109">
        <v>0.0670611439842209</v>
      </c>
      <c r="Z7" s="109">
        <v>0.1575496044337268</v>
      </c>
      <c r="AA7" s="109">
        <v>0.1444981862152358</v>
      </c>
      <c r="AB7" s="109">
        <v>0.05455795171406478</v>
      </c>
      <c r="AC7" s="109">
        <v>0.07026892015652318</v>
      </c>
    </row>
    <row r="8">
      <c r="A8" s="128">
        <f t="shared" si="1"/>
        <v>0.2581931062</v>
      </c>
      <c r="B8" s="82">
        <v>6.0</v>
      </c>
      <c r="C8" s="82">
        <v>2.0</v>
      </c>
      <c r="D8" s="81">
        <v>0.0</v>
      </c>
      <c r="E8" s="106">
        <v>0.0</v>
      </c>
      <c r="F8" s="107">
        <v>0.3557847392173723</v>
      </c>
      <c r="G8" s="107">
        <v>0.0</v>
      </c>
      <c r="H8" s="107">
        <v>0.07864010989010989</v>
      </c>
      <c r="I8" s="107">
        <v>0.03578490475042199</v>
      </c>
      <c r="J8" s="107">
        <v>0.224819228027294</v>
      </c>
      <c r="K8" s="107">
        <v>0.1379523591387998</v>
      </c>
      <c r="L8" s="107">
        <v>0.136907150308964</v>
      </c>
      <c r="M8" s="107">
        <v>0.2882559724513954</v>
      </c>
      <c r="N8" s="107">
        <v>0.2467213114754098</v>
      </c>
      <c r="O8" s="107">
        <v>0.09753320683111955</v>
      </c>
      <c r="P8" s="107">
        <v>0.1657877389584707</v>
      </c>
      <c r="Q8" s="107">
        <v>0.3971024461545076</v>
      </c>
      <c r="R8" s="107">
        <v>0.5682506669078085</v>
      </c>
      <c r="S8" s="107">
        <v>0.2223007806746207</v>
      </c>
      <c r="T8" s="107">
        <v>0.1215743677319671</v>
      </c>
      <c r="U8" s="107">
        <v>0.172816265060241</v>
      </c>
      <c r="V8" s="107">
        <v>0.2913525963149079</v>
      </c>
      <c r="W8" s="107">
        <v>0.214356796921648</v>
      </c>
      <c r="X8" s="107">
        <v>0.1607237892496008</v>
      </c>
      <c r="Y8" s="107">
        <v>0.2307692307692308</v>
      </c>
      <c r="Z8" s="107">
        <v>0.5643694208232856</v>
      </c>
      <c r="AA8" s="107">
        <v>0.9007168768353775</v>
      </c>
      <c r="AB8" s="107">
        <v>0.4514992696967093</v>
      </c>
      <c r="AC8" s="107">
        <v>0.3908084256098576</v>
      </c>
    </row>
    <row r="9">
      <c r="A9" s="127">
        <f t="shared" si="1"/>
        <v>0.6071911698</v>
      </c>
      <c r="B9" s="76">
        <v>7.0</v>
      </c>
      <c r="C9" s="85">
        <v>3.0</v>
      </c>
      <c r="D9" s="75">
        <v>0.0</v>
      </c>
      <c r="E9" s="108">
        <v>0.0</v>
      </c>
      <c r="F9" s="109">
        <v>0.6251151147586025</v>
      </c>
      <c r="G9" s="109">
        <v>0.0</v>
      </c>
      <c r="H9" s="109">
        <v>0.1955357142857143</v>
      </c>
      <c r="I9" s="109">
        <v>0.1654207861104413</v>
      </c>
      <c r="J9" s="109">
        <v>0.4019503004379265</v>
      </c>
      <c r="K9" s="109">
        <v>0.1039395327530921</v>
      </c>
      <c r="L9" s="109">
        <v>0.8612069657330872</v>
      </c>
      <c r="M9" s="109">
        <v>0.7135136427768611</v>
      </c>
      <c r="N9" s="109">
        <v>0.7026639344262295</v>
      </c>
      <c r="O9" s="109">
        <v>0.0</v>
      </c>
      <c r="P9" s="109">
        <v>0.0</v>
      </c>
      <c r="Q9" s="109">
        <v>1.138042216585701</v>
      </c>
      <c r="R9" s="109">
        <v>1.204910250033911</v>
      </c>
      <c r="S9" s="109">
        <v>0.45090587715422</v>
      </c>
      <c r="T9" s="109">
        <v>0.0765227291209238</v>
      </c>
      <c r="U9" s="109">
        <v>0.2808107429718876</v>
      </c>
      <c r="V9" s="109">
        <v>0.7446608040201005</v>
      </c>
      <c r="W9" s="109">
        <v>0.9462615272341273</v>
      </c>
      <c r="X9" s="109">
        <v>0.9244278871740287</v>
      </c>
      <c r="Y9" s="109">
        <v>0.8464356156663849</v>
      </c>
      <c r="Z9" s="109">
        <v>1.115158438042053</v>
      </c>
      <c r="AA9" s="109">
        <v>1.185221972706858</v>
      </c>
      <c r="AB9" s="109">
        <v>1.388091760460521</v>
      </c>
      <c r="AC9" s="109">
        <v>1.108983431854134</v>
      </c>
    </row>
    <row r="10">
      <c r="A10" s="128">
        <f t="shared" si="1"/>
        <v>0.2344247119</v>
      </c>
      <c r="B10" s="82">
        <v>8.0</v>
      </c>
      <c r="C10" s="82">
        <v>3.0</v>
      </c>
      <c r="D10" s="81">
        <v>1.0</v>
      </c>
      <c r="E10" s="106">
        <v>0.0</v>
      </c>
      <c r="F10" s="107">
        <v>0.4151864986287988</v>
      </c>
      <c r="G10" s="107">
        <v>0.0</v>
      </c>
      <c r="H10" s="107">
        <v>0.129945054945055</v>
      </c>
      <c r="I10" s="107">
        <v>0.07219676874849289</v>
      </c>
      <c r="J10" s="107">
        <v>0.1574243813015582</v>
      </c>
      <c r="K10" s="107">
        <v>0.1178653229500687</v>
      </c>
      <c r="L10" s="107">
        <v>0.03518979215151272</v>
      </c>
      <c r="M10" s="107">
        <v>0.326302699858909</v>
      </c>
      <c r="N10" s="107">
        <v>0.4593237704918033</v>
      </c>
      <c r="O10" s="107">
        <v>0.0</v>
      </c>
      <c r="P10" s="107">
        <v>0.0</v>
      </c>
      <c r="Q10" s="107">
        <v>0.379046472636602</v>
      </c>
      <c r="R10" s="107">
        <v>0.4847402450603608</v>
      </c>
      <c r="S10" s="107">
        <v>0.2173810575931654</v>
      </c>
      <c r="T10" s="107">
        <v>0.07351386517036676</v>
      </c>
      <c r="U10" s="107">
        <v>0.08057228915662651</v>
      </c>
      <c r="V10" s="107">
        <v>0.3172634003350084</v>
      </c>
      <c r="W10" s="107">
        <v>0.3955416970742387</v>
      </c>
      <c r="X10" s="107">
        <v>0.2421500798296966</v>
      </c>
      <c r="Y10" s="107">
        <v>0.1039729501267963</v>
      </c>
      <c r="Z10" s="107">
        <v>0.6424250116343021</v>
      </c>
      <c r="AA10" s="107">
        <v>0.5391691138365866</v>
      </c>
      <c r="AB10" s="107">
        <v>0.4254661053355099</v>
      </c>
      <c r="AC10" s="107">
        <v>0.2459412205478312</v>
      </c>
    </row>
    <row r="11">
      <c r="A11" s="127">
        <f t="shared" si="1"/>
        <v>0.2189069345</v>
      </c>
      <c r="B11" s="76">
        <v>9.0</v>
      </c>
      <c r="C11" s="85">
        <v>3.0</v>
      </c>
      <c r="D11" s="75">
        <v>2.0</v>
      </c>
      <c r="E11" s="108">
        <v>0.0</v>
      </c>
      <c r="F11" s="109">
        <v>0.4105513806139114</v>
      </c>
      <c r="G11" s="109">
        <v>0.0</v>
      </c>
      <c r="H11" s="109">
        <v>0.07190934065934065</v>
      </c>
      <c r="I11" s="109">
        <v>0.0</v>
      </c>
      <c r="J11" s="109">
        <v>0.2035085039209696</v>
      </c>
      <c r="K11" s="109">
        <v>0.1597343105817682</v>
      </c>
      <c r="L11" s="109">
        <v>0.215713024636867</v>
      </c>
      <c r="M11" s="109">
        <v>0.1692852189301002</v>
      </c>
      <c r="N11" s="109">
        <v>0.5841188524590164</v>
      </c>
      <c r="O11" s="109">
        <v>0.0</v>
      </c>
      <c r="P11" s="109">
        <v>0.0</v>
      </c>
      <c r="Q11" s="109">
        <v>0.3716521215768884</v>
      </c>
      <c r="R11" s="109">
        <v>0.3541167427770494</v>
      </c>
      <c r="S11" s="109">
        <v>0.222182942996023</v>
      </c>
      <c r="T11" s="109">
        <v>0.0</v>
      </c>
      <c r="U11" s="109">
        <v>0.08521586345381527</v>
      </c>
      <c r="V11" s="109">
        <v>0.2340871021775544</v>
      </c>
      <c r="W11" s="109">
        <v>0.2793073707954621</v>
      </c>
      <c r="X11" s="109">
        <v>0.1716338477913784</v>
      </c>
      <c r="Y11" s="109">
        <v>0.2823330515638208</v>
      </c>
      <c r="Z11" s="109">
        <v>0.533189491052164</v>
      </c>
      <c r="AA11" s="109">
        <v>0.4543530834340991</v>
      </c>
      <c r="AB11" s="109">
        <v>0.346077841738981</v>
      </c>
      <c r="AC11" s="109">
        <v>0.3237032720006661</v>
      </c>
    </row>
    <row r="12">
      <c r="A12" s="128">
        <f t="shared" si="1"/>
        <v>0.4063173961</v>
      </c>
      <c r="B12" s="82">
        <v>10.0</v>
      </c>
      <c r="C12" s="82">
        <v>3.0</v>
      </c>
      <c r="D12" s="81">
        <v>3.0</v>
      </c>
      <c r="E12" s="106">
        <v>0.0</v>
      </c>
      <c r="F12" s="107">
        <v>0.4210783390911912</v>
      </c>
      <c r="G12" s="107">
        <v>0.0</v>
      </c>
      <c r="H12" s="107">
        <v>0.1563873626373626</v>
      </c>
      <c r="I12" s="107">
        <v>0.1361948396431155</v>
      </c>
      <c r="J12" s="107">
        <v>0.2547102556268459</v>
      </c>
      <c r="K12" s="107">
        <v>0.1851122308749427</v>
      </c>
      <c r="L12" s="107">
        <v>0.6527164754032582</v>
      </c>
      <c r="M12" s="107">
        <v>0.5525982256020279</v>
      </c>
      <c r="N12" s="107">
        <v>0.3441598360655738</v>
      </c>
      <c r="O12" s="107">
        <v>0.0</v>
      </c>
      <c r="P12" s="107">
        <v>0.0</v>
      </c>
      <c r="Q12" s="107">
        <v>0.5967929151799148</v>
      </c>
      <c r="R12" s="107">
        <v>0.4584256454311164</v>
      </c>
      <c r="S12" s="107">
        <v>0.2759169244365886</v>
      </c>
      <c r="T12" s="107">
        <v>0.1893144669431569</v>
      </c>
      <c r="U12" s="107">
        <v>0.3972766064257028</v>
      </c>
      <c r="V12" s="107">
        <v>0.753821189279732</v>
      </c>
      <c r="W12" s="107">
        <v>0.510449147482253</v>
      </c>
      <c r="X12" s="107">
        <v>0.4356040447046301</v>
      </c>
      <c r="Y12" s="107">
        <v>0.430262045646661</v>
      </c>
      <c r="Z12" s="107">
        <v>0.838685112323899</v>
      </c>
      <c r="AA12" s="107">
        <v>0.9826394886854379</v>
      </c>
      <c r="AB12" s="107">
        <v>0.8734427356302088</v>
      </c>
      <c r="AC12" s="107">
        <v>0.7123470152360336</v>
      </c>
    </row>
    <row r="13">
      <c r="A13" s="127">
        <f t="shared" si="1"/>
        <v>0.299744044</v>
      </c>
      <c r="B13" s="76">
        <v>11.0</v>
      </c>
      <c r="C13" s="85">
        <v>3.0</v>
      </c>
      <c r="D13" s="75">
        <v>4.0</v>
      </c>
      <c r="E13" s="108">
        <v>0.4159021406727829</v>
      </c>
      <c r="F13" s="109">
        <v>0.3656757045532021</v>
      </c>
      <c r="G13" s="109">
        <v>0.0</v>
      </c>
      <c r="H13" s="109">
        <v>0.1565247252747253</v>
      </c>
      <c r="I13" s="109">
        <v>0.175934410417169</v>
      </c>
      <c r="J13" s="109">
        <v>0.09695488338934719</v>
      </c>
      <c r="K13" s="109">
        <v>0.1258360054970225</v>
      </c>
      <c r="L13" s="109">
        <v>0.667522670732686</v>
      </c>
      <c r="M13" s="109">
        <v>0.4350383815194777</v>
      </c>
      <c r="N13" s="109">
        <v>0.3026639344262295</v>
      </c>
      <c r="O13" s="109">
        <v>0.01657179000632511</v>
      </c>
      <c r="P13" s="109">
        <v>0.0</v>
      </c>
      <c r="Q13" s="109">
        <v>0.3911267787283436</v>
      </c>
      <c r="R13" s="109">
        <v>0.4756069991409323</v>
      </c>
      <c r="S13" s="109">
        <v>0.1045514803358374</v>
      </c>
      <c r="T13" s="109">
        <v>0.3619582011872814</v>
      </c>
      <c r="U13" s="109">
        <v>0.6188504016064257</v>
      </c>
      <c r="V13" s="109">
        <v>0.31946189279732</v>
      </c>
      <c r="W13" s="109">
        <v>0.4638758044184966</v>
      </c>
      <c r="X13" s="109">
        <v>0.0</v>
      </c>
      <c r="Y13" s="109">
        <v>0.07720484643561566</v>
      </c>
      <c r="Z13" s="109">
        <v>0.3588018784109658</v>
      </c>
      <c r="AA13" s="109">
        <v>0.2856711003627569</v>
      </c>
      <c r="AB13" s="109">
        <v>0.7915628490420139</v>
      </c>
      <c r="AC13" s="109">
        <v>0.4863042211306303</v>
      </c>
    </row>
    <row r="14">
      <c r="A14" s="128">
        <f t="shared" si="1"/>
        <v>0.1162484717</v>
      </c>
      <c r="B14" s="82">
        <v>12.0</v>
      </c>
      <c r="C14" s="82">
        <v>4.0</v>
      </c>
      <c r="D14" s="81">
        <v>0.0</v>
      </c>
      <c r="E14" s="106">
        <v>0.0</v>
      </c>
      <c r="F14" s="107">
        <v>0.1723439654426767</v>
      </c>
      <c r="G14" s="107">
        <v>0.0</v>
      </c>
      <c r="H14" s="107">
        <v>0.0</v>
      </c>
      <c r="I14" s="107">
        <v>0.002025560646250302</v>
      </c>
      <c r="J14" s="107">
        <v>0.06958447907118852</v>
      </c>
      <c r="K14" s="107">
        <v>0.01965185524507558</v>
      </c>
      <c r="L14" s="107">
        <v>0.0878340422117005</v>
      </c>
      <c r="M14" s="107">
        <v>0.06731711983164741</v>
      </c>
      <c r="N14" s="107">
        <v>0.1930327868852459</v>
      </c>
      <c r="O14" s="107">
        <v>0.2438962681846932</v>
      </c>
      <c r="P14" s="107">
        <v>0.2125906394199077</v>
      </c>
      <c r="Q14" s="107">
        <v>0.2029577404238855</v>
      </c>
      <c r="R14" s="107">
        <v>0.224759234977619</v>
      </c>
      <c r="S14" s="107">
        <v>0.05178965974370305</v>
      </c>
      <c r="T14" s="107">
        <v>0.08367894608441083</v>
      </c>
      <c r="U14" s="107">
        <v>0.008032128514056224</v>
      </c>
      <c r="V14" s="107">
        <v>0.008061139028475712</v>
      </c>
      <c r="W14" s="107">
        <v>0.01492735354607577</v>
      </c>
      <c r="X14" s="107">
        <v>0.1899946780202235</v>
      </c>
      <c r="Y14" s="107">
        <v>0.1577909270216963</v>
      </c>
      <c r="Z14" s="107">
        <v>0.2758387274188772</v>
      </c>
      <c r="AA14" s="107">
        <v>0.2991881153912593</v>
      </c>
      <c r="AB14" s="107">
        <v>0.1089440673597388</v>
      </c>
      <c r="AC14" s="107">
        <v>0.2119723586712181</v>
      </c>
    </row>
    <row r="15">
      <c r="A15" s="127">
        <f t="shared" si="1"/>
        <v>0.01005961949</v>
      </c>
      <c r="B15" s="76">
        <v>13.0</v>
      </c>
      <c r="C15" s="85">
        <v>5.0</v>
      </c>
      <c r="D15" s="75">
        <v>0.0</v>
      </c>
      <c r="E15" s="108">
        <v>0.0</v>
      </c>
      <c r="F15" s="109">
        <v>0.02967289600748945</v>
      </c>
      <c r="G15" s="109">
        <v>0.0</v>
      </c>
      <c r="H15" s="109">
        <v>0.0</v>
      </c>
      <c r="I15" s="109">
        <v>0.0</v>
      </c>
      <c r="J15" s="109">
        <v>0.0</v>
      </c>
      <c r="K15" s="109">
        <v>0.0</v>
      </c>
      <c r="L15" s="109">
        <v>0.0</v>
      </c>
      <c r="M15" s="109">
        <v>0.0</v>
      </c>
      <c r="N15" s="109">
        <v>0.0</v>
      </c>
      <c r="O15" s="109">
        <v>0.1841872232764073</v>
      </c>
      <c r="P15" s="109">
        <v>0.007415952537903757</v>
      </c>
      <c r="Q15" s="109">
        <v>0.0</v>
      </c>
      <c r="R15" s="109">
        <v>0.0</v>
      </c>
      <c r="S15" s="109">
        <v>0.0</v>
      </c>
      <c r="T15" s="109">
        <v>0.0</v>
      </c>
      <c r="U15" s="109">
        <v>0.0</v>
      </c>
      <c r="V15" s="109">
        <v>0.0</v>
      </c>
      <c r="W15" s="109">
        <v>0.0</v>
      </c>
      <c r="X15" s="109">
        <v>0.0</v>
      </c>
      <c r="Y15" s="109">
        <v>0.0</v>
      </c>
      <c r="Z15" s="109">
        <v>0.02360705673308796</v>
      </c>
      <c r="AA15" s="109">
        <v>0.006607358783900501</v>
      </c>
      <c r="AB15" s="109">
        <v>0.0</v>
      </c>
      <c r="AC15" s="109">
        <v>0.0</v>
      </c>
    </row>
    <row r="16">
      <c r="A16" s="128">
        <f t="shared" si="1"/>
        <v>0.02019347072</v>
      </c>
      <c r="B16" s="82">
        <v>14.0</v>
      </c>
      <c r="C16" s="82">
        <v>5.0</v>
      </c>
      <c r="D16" s="81">
        <v>1.0</v>
      </c>
      <c r="E16" s="106">
        <v>0.0</v>
      </c>
      <c r="F16" s="107">
        <v>0.1077728537775449</v>
      </c>
      <c r="G16" s="107">
        <v>0.0</v>
      </c>
      <c r="H16" s="107">
        <v>0.0</v>
      </c>
      <c r="I16" s="107">
        <v>0.0</v>
      </c>
      <c r="J16" s="107">
        <v>0.0</v>
      </c>
      <c r="K16" s="107">
        <v>0.0</v>
      </c>
      <c r="L16" s="107">
        <v>0.0</v>
      </c>
      <c r="M16" s="107">
        <v>0.0</v>
      </c>
      <c r="N16" s="107">
        <v>0.0</v>
      </c>
      <c r="O16" s="107">
        <v>0.1450980392156863</v>
      </c>
      <c r="P16" s="107">
        <v>0.01170072511535926</v>
      </c>
      <c r="Q16" s="107">
        <v>0.0</v>
      </c>
      <c r="R16" s="107">
        <v>0.0</v>
      </c>
      <c r="S16" s="107">
        <v>0.0</v>
      </c>
      <c r="T16" s="107">
        <v>0.0</v>
      </c>
      <c r="U16" s="107">
        <v>0.0</v>
      </c>
      <c r="V16" s="107">
        <v>0.0</v>
      </c>
      <c r="W16" s="107">
        <v>0.0</v>
      </c>
      <c r="X16" s="107">
        <v>0.0</v>
      </c>
      <c r="Y16" s="107">
        <v>0.0</v>
      </c>
      <c r="Z16" s="107">
        <v>0.1089816812624275</v>
      </c>
      <c r="AA16" s="107">
        <v>0.1312834686474348</v>
      </c>
      <c r="AB16" s="107">
        <v>0.0</v>
      </c>
      <c r="AC16" s="107">
        <v>0.0</v>
      </c>
    </row>
    <row r="17">
      <c r="A17" s="127">
        <f t="shared" si="1"/>
        <v>0.4467418429</v>
      </c>
      <c r="B17" s="76">
        <v>15.0</v>
      </c>
      <c r="C17" s="85">
        <v>6.0</v>
      </c>
      <c r="D17" s="75">
        <v>0.0</v>
      </c>
      <c r="E17" s="108">
        <v>0.0</v>
      </c>
      <c r="F17" s="109">
        <v>0.4766081722574704</v>
      </c>
      <c r="G17" s="109">
        <v>0.0</v>
      </c>
      <c r="H17" s="109">
        <v>0.1774725274725275</v>
      </c>
      <c r="I17" s="109">
        <v>0.1710634193392814</v>
      </c>
      <c r="J17" s="109">
        <v>0.4032233424992362</v>
      </c>
      <c r="K17" s="109">
        <v>0.3169262482821805</v>
      </c>
      <c r="L17" s="109">
        <v>0.2650268838776984</v>
      </c>
      <c r="M17" s="109">
        <v>0.3860152569529139</v>
      </c>
      <c r="N17" s="109">
        <v>0.5621926229508196</v>
      </c>
      <c r="O17" s="109">
        <v>0.7318153067678684</v>
      </c>
      <c r="P17" s="109">
        <v>0.7430784442979564</v>
      </c>
      <c r="Q17" s="109">
        <v>0.8266626542281071</v>
      </c>
      <c r="R17" s="109">
        <v>0.8839806483700321</v>
      </c>
      <c r="S17" s="109">
        <v>0.2198556488437178</v>
      </c>
      <c r="T17" s="109">
        <v>0.1403594372611206</v>
      </c>
      <c r="U17" s="109">
        <v>0.1819151606425703</v>
      </c>
      <c r="V17" s="109">
        <v>0.3951528475711893</v>
      </c>
      <c r="W17" s="109">
        <v>0.2235785842234459</v>
      </c>
      <c r="X17" s="109">
        <v>0.5612027674294837</v>
      </c>
      <c r="Y17" s="109">
        <v>0.3434770357847281</v>
      </c>
      <c r="Z17" s="109">
        <v>0.9199560011845835</v>
      </c>
      <c r="AA17" s="109">
        <v>0.9963724304715841</v>
      </c>
      <c r="AB17" s="109">
        <v>0.5618180256035742</v>
      </c>
      <c r="AC17" s="109">
        <v>0.680792606777121</v>
      </c>
    </row>
    <row r="18">
      <c r="A18" s="128">
        <f t="shared" si="1"/>
        <v>0.3429679003</v>
      </c>
      <c r="B18" s="82">
        <v>16.0</v>
      </c>
      <c r="C18" s="82">
        <v>6.0</v>
      </c>
      <c r="D18" s="81">
        <v>1.0</v>
      </c>
      <c r="E18" s="106">
        <v>0.0</v>
      </c>
      <c r="F18" s="107">
        <v>0.3347918776043919</v>
      </c>
      <c r="G18" s="107">
        <v>0.0</v>
      </c>
      <c r="H18" s="107">
        <v>0.225</v>
      </c>
      <c r="I18" s="107">
        <v>0.2274897516276827</v>
      </c>
      <c r="J18" s="107">
        <v>0.3003870047866382</v>
      </c>
      <c r="K18" s="107">
        <v>0.225171781951443</v>
      </c>
      <c r="L18" s="107">
        <v>0.2361367466495466</v>
      </c>
      <c r="M18" s="107">
        <v>0.2520266877107397</v>
      </c>
      <c r="N18" s="107">
        <v>0.4557377049180328</v>
      </c>
      <c r="O18" s="107">
        <v>0.5276407337128399</v>
      </c>
      <c r="P18" s="107">
        <v>0.4943968358602505</v>
      </c>
      <c r="Q18" s="107">
        <v>0.6256394823954258</v>
      </c>
      <c r="R18" s="107">
        <v>0.6885201428765203</v>
      </c>
      <c r="S18" s="107">
        <v>0.1724849020474297</v>
      </c>
      <c r="T18" s="107">
        <v>0.1447507522159876</v>
      </c>
      <c r="U18" s="107">
        <v>0.1520456827309237</v>
      </c>
      <c r="V18" s="107">
        <v>0.2756490787269682</v>
      </c>
      <c r="W18" s="107">
        <v>0.123996550122736</v>
      </c>
      <c r="X18" s="107">
        <v>0.4260244811069718</v>
      </c>
      <c r="Y18" s="107">
        <v>0.3102282333051564</v>
      </c>
      <c r="Z18" s="107">
        <v>0.6818547192960189</v>
      </c>
      <c r="AA18" s="107">
        <v>0.6961910519951633</v>
      </c>
      <c r="AB18" s="107">
        <v>0.4418764498668271</v>
      </c>
      <c r="AC18" s="107">
        <v>0.5561568562151361</v>
      </c>
    </row>
    <row r="19">
      <c r="A19" s="127">
        <f t="shared" si="1"/>
        <v>0.1615226359</v>
      </c>
      <c r="B19" s="76">
        <v>17.0</v>
      </c>
      <c r="C19" s="85">
        <v>6.0</v>
      </c>
      <c r="D19" s="75">
        <v>2.0</v>
      </c>
      <c r="E19" s="108">
        <v>0.0</v>
      </c>
      <c r="F19" s="109">
        <v>0.1543275517316821</v>
      </c>
      <c r="G19" s="109">
        <v>0.0</v>
      </c>
      <c r="H19" s="109">
        <v>0.1879807692307692</v>
      </c>
      <c r="I19" s="109">
        <v>0.1650831926693996</v>
      </c>
      <c r="J19" s="109">
        <v>0.08223851716060698</v>
      </c>
      <c r="K19" s="109">
        <v>0.05907008703618873</v>
      </c>
      <c r="L19" s="109">
        <v>0.4017334082336891</v>
      </c>
      <c r="M19" s="109">
        <v>0.2491809551139489</v>
      </c>
      <c r="N19" s="109">
        <v>0.1934426229508197</v>
      </c>
      <c r="O19" s="109">
        <v>0.2829854522454143</v>
      </c>
      <c r="P19" s="109">
        <v>0.220995385629532</v>
      </c>
      <c r="Q19" s="109">
        <v>0.2257856498000946</v>
      </c>
      <c r="R19" s="109">
        <v>0.2877424605507076</v>
      </c>
      <c r="S19" s="109">
        <v>0.09868905582560024</v>
      </c>
      <c r="T19" s="109">
        <v>0.1762218427258681</v>
      </c>
      <c r="U19" s="109">
        <v>0.1037274096385542</v>
      </c>
      <c r="V19" s="109">
        <v>0.2168132328308208</v>
      </c>
      <c r="W19" s="109">
        <v>0.0873747760896968</v>
      </c>
      <c r="X19" s="109">
        <v>0.06226716338477914</v>
      </c>
      <c r="Y19" s="109">
        <v>0.07833192448577064</v>
      </c>
      <c r="Z19" s="109">
        <v>0.3081609341286966</v>
      </c>
      <c r="AA19" s="109">
        <v>0.2078079115564001</v>
      </c>
      <c r="AB19" s="109">
        <v>0.07079646017699115</v>
      </c>
      <c r="AC19" s="109">
        <v>0.1173091332944801</v>
      </c>
    </row>
    <row r="20">
      <c r="A20" s="128">
        <f t="shared" si="1"/>
        <v>0.3783986189</v>
      </c>
      <c r="B20" s="82">
        <v>18.0</v>
      </c>
      <c r="C20" s="82">
        <v>6.0</v>
      </c>
      <c r="D20" s="81">
        <v>3.0</v>
      </c>
      <c r="E20" s="106">
        <v>0.0</v>
      </c>
      <c r="F20" s="107">
        <v>0.3609184758551564</v>
      </c>
      <c r="G20" s="107">
        <v>0.0</v>
      </c>
      <c r="H20" s="107">
        <v>0.2480769230769231</v>
      </c>
      <c r="I20" s="107">
        <v>0.2403665300217024</v>
      </c>
      <c r="J20" s="107">
        <v>0.3673490172115287</v>
      </c>
      <c r="K20" s="107">
        <v>0.2700641319285387</v>
      </c>
      <c r="L20" s="107">
        <v>0.2328464810207848</v>
      </c>
      <c r="M20" s="107">
        <v>0.2826601621350169</v>
      </c>
      <c r="N20" s="107">
        <v>0.5179303278688525</v>
      </c>
      <c r="O20" s="107">
        <v>0.5977229601518027</v>
      </c>
      <c r="P20" s="107">
        <v>0.6039881344759394</v>
      </c>
      <c r="Q20" s="107">
        <v>0.6525084906065948</v>
      </c>
      <c r="R20" s="107">
        <v>0.7449021114979427</v>
      </c>
      <c r="S20" s="107">
        <v>0.1810281337457652</v>
      </c>
      <c r="T20" s="107">
        <v>0.1706920387086281</v>
      </c>
      <c r="U20" s="107">
        <v>0.1616465863453815</v>
      </c>
      <c r="V20" s="107">
        <v>0.2646566164154104</v>
      </c>
      <c r="W20" s="107">
        <v>0.1332183374245339</v>
      </c>
      <c r="X20" s="107">
        <v>0.4425226184140501</v>
      </c>
      <c r="Y20" s="107">
        <v>0.3254437869822485</v>
      </c>
      <c r="Z20" s="107">
        <v>0.8078436349790583</v>
      </c>
      <c r="AA20" s="107">
        <v>0.803765762653308</v>
      </c>
      <c r="AB20" s="107">
        <v>0.4497809090128018</v>
      </c>
      <c r="AC20" s="107">
        <v>0.6000333028057614</v>
      </c>
    </row>
    <row r="21">
      <c r="A21" s="127">
        <f t="shared" si="1"/>
        <v>0.1189647966</v>
      </c>
      <c r="B21" s="76">
        <v>19.0</v>
      </c>
      <c r="C21" s="85">
        <v>6.0</v>
      </c>
      <c r="D21" s="75">
        <v>4.0</v>
      </c>
      <c r="E21" s="108">
        <v>0.0</v>
      </c>
      <c r="F21" s="109">
        <v>0.09149651730155742</v>
      </c>
      <c r="G21" s="109">
        <v>0.0</v>
      </c>
      <c r="H21" s="109">
        <v>0.08145604395604396</v>
      </c>
      <c r="I21" s="109">
        <v>0.1344104171690379</v>
      </c>
      <c r="J21" s="109">
        <v>0.04944495366126897</v>
      </c>
      <c r="K21" s="109">
        <v>0.03504351809436555</v>
      </c>
      <c r="L21" s="109">
        <v>0.1313698740069015</v>
      </c>
      <c r="M21" s="109">
        <v>0.08532415046512185</v>
      </c>
      <c r="N21" s="109">
        <v>0.1485655737704918</v>
      </c>
      <c r="O21" s="109">
        <v>0.240607210626186</v>
      </c>
      <c r="P21" s="109">
        <v>0.2635135135135135</v>
      </c>
      <c r="Q21" s="109">
        <v>0.266411590215382</v>
      </c>
      <c r="R21" s="109">
        <v>0.3062350228331148</v>
      </c>
      <c r="S21" s="109">
        <v>0.02427456179113271</v>
      </c>
      <c r="T21" s="109">
        <v>0.07083028380905912</v>
      </c>
      <c r="U21" s="109">
        <v>0.07141064257028112</v>
      </c>
      <c r="V21" s="109">
        <v>0.1686034338358459</v>
      </c>
      <c r="W21" s="109">
        <v>0.04398593511576992</v>
      </c>
      <c r="X21" s="109">
        <v>0.07796700372538584</v>
      </c>
      <c r="Y21" s="109">
        <v>0.09608340377571147</v>
      </c>
      <c r="Z21" s="109">
        <v>0.1727799636163642</v>
      </c>
      <c r="AA21" s="109">
        <v>0.169977543617205</v>
      </c>
      <c r="AB21" s="109">
        <v>0.08772231291348054</v>
      </c>
      <c r="AC21" s="109">
        <v>0.1566064440929148</v>
      </c>
    </row>
    <row r="22" ht="15.75" customHeight="1">
      <c r="A22" s="128">
        <f t="shared" si="1"/>
        <v>0.4968865915</v>
      </c>
      <c r="B22" s="82">
        <v>20.0</v>
      </c>
      <c r="C22" s="82">
        <v>7.0</v>
      </c>
      <c r="D22" s="81">
        <v>0.0</v>
      </c>
      <c r="E22" s="106">
        <v>0.0</v>
      </c>
      <c r="F22" s="107">
        <v>0.8710205909139476</v>
      </c>
      <c r="G22" s="107">
        <v>0.0</v>
      </c>
      <c r="H22" s="107">
        <v>0.2533653846153846</v>
      </c>
      <c r="I22" s="107">
        <v>0.1534121051362431</v>
      </c>
      <c r="J22" s="107">
        <v>0.02299113962725328</v>
      </c>
      <c r="K22" s="107">
        <v>0.02695831424644984</v>
      </c>
      <c r="L22" s="107">
        <v>0.8476045261214991</v>
      </c>
      <c r="M22" s="107">
        <v>0.6459334720329053</v>
      </c>
      <c r="N22" s="107">
        <v>0.08196721311475409</v>
      </c>
      <c r="O22" s="107">
        <v>0.06641366223908918</v>
      </c>
      <c r="P22" s="107">
        <v>0.0</v>
      </c>
      <c r="Q22" s="107">
        <v>0.8266626542281071</v>
      </c>
      <c r="R22" s="107">
        <v>0.8658497987973053</v>
      </c>
      <c r="S22" s="107">
        <v>1.555634114007954</v>
      </c>
      <c r="T22" s="107">
        <v>0.0</v>
      </c>
      <c r="U22" s="107">
        <v>0.0</v>
      </c>
      <c r="V22" s="107">
        <v>0.4600083752093803</v>
      </c>
      <c r="W22" s="107">
        <v>0.6759105685663106</v>
      </c>
      <c r="X22" s="107">
        <v>0.0</v>
      </c>
      <c r="Y22" s="107">
        <v>0.0</v>
      </c>
      <c r="Z22" s="107">
        <v>1.85336548631383</v>
      </c>
      <c r="AA22" s="107">
        <v>1.867075487994472</v>
      </c>
      <c r="AB22" s="107">
        <v>0.7976630294698858</v>
      </c>
      <c r="AC22" s="107">
        <v>0.5503288652068937</v>
      </c>
    </row>
    <row r="23" ht="15.75" customHeight="1">
      <c r="A23" s="127">
        <f t="shared" si="1"/>
        <v>0.3252741461</v>
      </c>
      <c r="B23" s="76">
        <v>21.0</v>
      </c>
      <c r="C23" s="85">
        <v>7.0</v>
      </c>
      <c r="D23" s="75">
        <v>1.0</v>
      </c>
      <c r="E23" s="108">
        <v>0.0</v>
      </c>
      <c r="F23" s="109">
        <v>0.8312735635458908</v>
      </c>
      <c r="G23" s="109">
        <v>0.0</v>
      </c>
      <c r="H23" s="109">
        <v>0.06614010989010989</v>
      </c>
      <c r="I23" s="109">
        <v>0.03337352302869544</v>
      </c>
      <c r="J23" s="109">
        <v>0.01181383032895407</v>
      </c>
      <c r="K23" s="109">
        <v>0.0</v>
      </c>
      <c r="L23" s="109">
        <v>0.575435358317952</v>
      </c>
      <c r="M23" s="109">
        <v>0.5735466437094962</v>
      </c>
      <c r="N23" s="109">
        <v>0.0</v>
      </c>
      <c r="O23" s="109">
        <v>0.0</v>
      </c>
      <c r="P23" s="109">
        <v>0.0</v>
      </c>
      <c r="Q23" s="109">
        <v>0.2283650745883668</v>
      </c>
      <c r="R23" s="109">
        <v>0.5625536917303432</v>
      </c>
      <c r="S23" s="109">
        <v>1.124642804536751</v>
      </c>
      <c r="T23" s="109">
        <v>0.0</v>
      </c>
      <c r="U23" s="109">
        <v>0.0</v>
      </c>
      <c r="V23" s="109">
        <v>0.255286850921273</v>
      </c>
      <c r="W23" s="109">
        <v>0.2643800172493863</v>
      </c>
      <c r="X23" s="109">
        <v>0.0</v>
      </c>
      <c r="Y23" s="109">
        <v>0.0</v>
      </c>
      <c r="Z23" s="109">
        <v>1.774590684096967</v>
      </c>
      <c r="AA23" s="109">
        <v>1.242615304888582</v>
      </c>
      <c r="AB23" s="109">
        <v>0.275539135664576</v>
      </c>
      <c r="AC23" s="109">
        <v>0.3122970610273916</v>
      </c>
    </row>
    <row r="24" ht="15.75" customHeight="1">
      <c r="A24" s="128">
        <f t="shared" si="1"/>
        <v>0.0791703209</v>
      </c>
      <c r="B24" s="82">
        <v>22.0</v>
      </c>
      <c r="C24" s="82">
        <v>7.0</v>
      </c>
      <c r="D24" s="81">
        <v>2.0</v>
      </c>
      <c r="E24" s="106">
        <v>0.0</v>
      </c>
      <c r="F24" s="107">
        <v>0.2536849442615611</v>
      </c>
      <c r="G24" s="107">
        <v>0.0</v>
      </c>
      <c r="H24" s="107">
        <v>0.02451923076923077</v>
      </c>
      <c r="I24" s="107">
        <v>0.0</v>
      </c>
      <c r="J24" s="107">
        <v>5.601385069762705E-4</v>
      </c>
      <c r="K24" s="107">
        <v>0.0</v>
      </c>
      <c r="L24" s="107">
        <v>0.1097423962763823</v>
      </c>
      <c r="M24" s="107">
        <v>0.1370256115933711</v>
      </c>
      <c r="N24" s="107">
        <v>0.0</v>
      </c>
      <c r="O24" s="107">
        <v>0.0</v>
      </c>
      <c r="P24" s="107">
        <v>0.0</v>
      </c>
      <c r="Q24" s="107">
        <v>0.01801298310476764</v>
      </c>
      <c r="R24" s="107">
        <v>0.1603743726545191</v>
      </c>
      <c r="S24" s="107">
        <v>0.3008690528796583</v>
      </c>
      <c r="T24" s="107">
        <v>0.0</v>
      </c>
      <c r="U24" s="107">
        <v>0.0</v>
      </c>
      <c r="V24" s="107">
        <v>0.04370812395309883</v>
      </c>
      <c r="W24" s="107">
        <v>0.05241159689511046</v>
      </c>
      <c r="X24" s="107">
        <v>0.0</v>
      </c>
      <c r="Y24" s="107">
        <v>0.0</v>
      </c>
      <c r="Z24" s="107">
        <v>0.4462072174979904</v>
      </c>
      <c r="AA24" s="107">
        <v>0.329461046812921</v>
      </c>
      <c r="AB24" s="107">
        <v>0.03307844316522038</v>
      </c>
      <c r="AC24" s="107">
        <v>0.06960286404129548</v>
      </c>
    </row>
    <row r="25" ht="15.75" customHeight="1">
      <c r="A25" s="127">
        <f t="shared" si="1"/>
        <v>0.1342007342</v>
      </c>
      <c r="B25" s="76">
        <v>23.0</v>
      </c>
      <c r="C25" s="85">
        <v>7.0</v>
      </c>
      <c r="D25" s="75">
        <v>3.0</v>
      </c>
      <c r="E25" s="108">
        <v>0.0</v>
      </c>
      <c r="F25" s="109">
        <v>0.2727240349440072</v>
      </c>
      <c r="G25" s="109">
        <v>0.0</v>
      </c>
      <c r="H25" s="109">
        <v>0.06868131868131869</v>
      </c>
      <c r="I25" s="109">
        <v>0.03795514829997589</v>
      </c>
      <c r="J25" s="109">
        <v>7.638252367858234E-4</v>
      </c>
      <c r="K25" s="109">
        <v>0.007375171781951443</v>
      </c>
      <c r="L25" s="109">
        <v>0.1784367225744322</v>
      </c>
      <c r="M25" s="109">
        <v>0.1590262333500729</v>
      </c>
      <c r="N25" s="109">
        <v>0.01793032786885246</v>
      </c>
      <c r="O25" s="109">
        <v>0.0</v>
      </c>
      <c r="P25" s="109">
        <v>0.0</v>
      </c>
      <c r="Q25" s="109">
        <v>0.1987016895232363</v>
      </c>
      <c r="R25" s="109">
        <v>0.2530180404213953</v>
      </c>
      <c r="S25" s="109">
        <v>0.476417734570629</v>
      </c>
      <c r="T25" s="109">
        <v>0.0</v>
      </c>
      <c r="U25" s="109">
        <v>0.0</v>
      </c>
      <c r="V25" s="109">
        <v>0.1142169179229481</v>
      </c>
      <c r="W25" s="109">
        <v>0.1737543952763219</v>
      </c>
      <c r="X25" s="109">
        <v>0.0</v>
      </c>
      <c r="Y25" s="109">
        <v>0.0</v>
      </c>
      <c r="Z25" s="109">
        <v>0.5408469771967678</v>
      </c>
      <c r="AA25" s="109">
        <v>0.5092848505786837</v>
      </c>
      <c r="AB25" s="109">
        <v>0.2135063149755134</v>
      </c>
      <c r="AC25" s="109">
        <v>0.132378652901507</v>
      </c>
    </row>
    <row r="26" ht="15.75" customHeight="1">
      <c r="A26" s="128">
        <f t="shared" si="1"/>
        <v>0.2096080452</v>
      </c>
      <c r="B26" s="82">
        <v>24.0</v>
      </c>
      <c r="C26" s="82">
        <v>8.0</v>
      </c>
      <c r="D26" s="81">
        <v>0.0</v>
      </c>
      <c r="E26" s="106">
        <v>0.0</v>
      </c>
      <c r="F26" s="107">
        <v>0.2268612975277675</v>
      </c>
      <c r="G26" s="107">
        <v>0.0</v>
      </c>
      <c r="H26" s="107">
        <v>0.00260989010989011</v>
      </c>
      <c r="I26" s="107">
        <v>0.004629852905714975</v>
      </c>
      <c r="J26" s="107">
        <v>0.06064772380079438</v>
      </c>
      <c r="K26" s="107">
        <v>0.04665597801191022</v>
      </c>
      <c r="L26" s="107">
        <v>0.1541208570740711</v>
      </c>
      <c r="M26" s="107">
        <v>0.02238324126551403</v>
      </c>
      <c r="N26" s="107">
        <v>0.03903688524590164</v>
      </c>
      <c r="O26" s="107">
        <v>0.5027197975964579</v>
      </c>
      <c r="P26" s="107">
        <v>0.2195121951219512</v>
      </c>
      <c r="Q26" s="107">
        <v>0.5209148359915738</v>
      </c>
      <c r="R26" s="107">
        <v>0.672062214586065</v>
      </c>
      <c r="S26" s="107">
        <v>0.2242451023714833</v>
      </c>
      <c r="T26" s="107">
        <v>0.6003903391070993</v>
      </c>
      <c r="U26" s="107">
        <v>0.3168298192771085</v>
      </c>
      <c r="V26" s="107">
        <v>0.03444304857621441</v>
      </c>
      <c r="W26" s="107">
        <v>0.03177867710475685</v>
      </c>
      <c r="X26" s="107">
        <v>0.1439595529536988</v>
      </c>
      <c r="Y26" s="107">
        <v>0.08537616229923922</v>
      </c>
      <c r="Z26" s="107">
        <v>0.4115581503574904</v>
      </c>
      <c r="AA26" s="107">
        <v>0.4967179132838141</v>
      </c>
      <c r="AB26" s="107">
        <v>0.1844660194174757</v>
      </c>
      <c r="AC26" s="107">
        <v>0.2382815752227125</v>
      </c>
    </row>
    <row r="27" ht="15.75" customHeight="1">
      <c r="A27" s="127">
        <f t="shared" si="1"/>
        <v>0.6204981212</v>
      </c>
      <c r="B27" s="76">
        <v>25.0</v>
      </c>
      <c r="C27" s="85">
        <v>9.0</v>
      </c>
      <c r="D27" s="75">
        <v>0.0</v>
      </c>
      <c r="E27" s="108">
        <v>0.02828746177370031</v>
      </c>
      <c r="F27" s="109">
        <v>0.7817220659092412</v>
      </c>
      <c r="G27" s="109">
        <v>0.0</v>
      </c>
      <c r="H27" s="109">
        <v>0.09141483516483516</v>
      </c>
      <c r="I27" s="109">
        <v>0.08160115746322642</v>
      </c>
      <c r="J27" s="109">
        <v>0.3516142173337407</v>
      </c>
      <c r="K27" s="109">
        <v>0.393632615666514</v>
      </c>
      <c r="L27" s="109">
        <v>1.087432790305754</v>
      </c>
      <c r="M27" s="109">
        <v>0.7149962933735083</v>
      </c>
      <c r="N27" s="109">
        <v>0.3242827868852459</v>
      </c>
      <c r="O27" s="109">
        <v>0.9886148007590133</v>
      </c>
      <c r="P27" s="109">
        <v>0.480883322346737</v>
      </c>
      <c r="Q27" s="109">
        <v>1.23980052448304</v>
      </c>
      <c r="R27" s="109">
        <v>1.307953158204096</v>
      </c>
      <c r="S27" s="109">
        <v>0.7289144203859184</v>
      </c>
      <c r="T27" s="109">
        <v>0.6429210376514597</v>
      </c>
      <c r="U27" s="109">
        <v>0.7153614457831325</v>
      </c>
      <c r="V27" s="109">
        <v>0.2926612227805695</v>
      </c>
      <c r="W27" s="109">
        <v>0.5819014131228024</v>
      </c>
      <c r="X27" s="109">
        <v>0.5561468866418308</v>
      </c>
      <c r="Y27" s="109">
        <v>0.1718794026486334</v>
      </c>
      <c r="Z27" s="109">
        <v>1.195583195837035</v>
      </c>
      <c r="AA27" s="109">
        <v>1.464717567801002</v>
      </c>
      <c r="AB27" s="109">
        <v>0.4724632700403815</v>
      </c>
      <c r="AC27" s="109">
        <v>0.8176671384564149</v>
      </c>
    </row>
    <row r="28" ht="15.75" customHeight="1">
      <c r="A28" s="128">
        <f t="shared" si="1"/>
        <v>1.525113492</v>
      </c>
      <c r="B28" s="82">
        <v>26.0</v>
      </c>
      <c r="C28" s="82">
        <v>9.0</v>
      </c>
      <c r="D28" s="81">
        <v>1.0</v>
      </c>
      <c r="E28" s="106">
        <v>0.0</v>
      </c>
      <c r="F28" s="107">
        <v>1.747302117093969</v>
      </c>
      <c r="G28" s="107">
        <v>0.0</v>
      </c>
      <c r="H28" s="107">
        <v>0.4431318681318681</v>
      </c>
      <c r="I28" s="107">
        <v>0.2497226911020015</v>
      </c>
      <c r="J28" s="107">
        <v>0.9295498523271208</v>
      </c>
      <c r="K28" s="107">
        <v>0.8903114979386166</v>
      </c>
      <c r="L28" s="107">
        <v>2.161664392905866</v>
      </c>
      <c r="M28" s="107">
        <v>1.723461750005978</v>
      </c>
      <c r="N28" s="107">
        <v>1.236475409836066</v>
      </c>
      <c r="O28" s="107">
        <v>1.980518659076534</v>
      </c>
      <c r="P28" s="107">
        <v>1.226433750823995</v>
      </c>
      <c r="Q28" s="107">
        <v>2.165083186449422</v>
      </c>
      <c r="R28" s="107">
        <v>2.56996880227879</v>
      </c>
      <c r="S28" s="107">
        <v>1.343231698335543</v>
      </c>
      <c r="T28" s="107">
        <v>1.861754899569001</v>
      </c>
      <c r="U28" s="107">
        <v>1.79273343373494</v>
      </c>
      <c r="V28" s="107">
        <v>1.496388190954774</v>
      </c>
      <c r="W28" s="107">
        <v>1.88177535991508</v>
      </c>
      <c r="X28" s="107">
        <v>0.7722192655667909</v>
      </c>
      <c r="Y28" s="107">
        <v>0.6156663848971541</v>
      </c>
      <c r="Z28" s="107">
        <v>3.701273427253882</v>
      </c>
      <c r="AA28" s="107">
        <v>4.146830195197789</v>
      </c>
      <c r="AB28" s="107">
        <v>1.17527278975857</v>
      </c>
      <c r="AC28" s="107">
        <v>2.01706768795271</v>
      </c>
    </row>
    <row r="29" ht="15.75" customHeight="1">
      <c r="A29" s="127">
        <f t="shared" si="1"/>
        <v>1.331981999</v>
      </c>
      <c r="B29" s="76">
        <v>27.0</v>
      </c>
      <c r="C29" s="85">
        <v>9.0</v>
      </c>
      <c r="D29" s="75">
        <v>2.0</v>
      </c>
      <c r="E29" s="108">
        <v>0.0</v>
      </c>
      <c r="F29" s="109">
        <v>1.545137705234987</v>
      </c>
      <c r="G29" s="109">
        <v>0.0</v>
      </c>
      <c r="H29" s="109">
        <v>0.4265796703296703</v>
      </c>
      <c r="I29" s="109">
        <v>0.2281649385097661</v>
      </c>
      <c r="J29" s="109">
        <v>0.7842957531316834</v>
      </c>
      <c r="K29" s="109">
        <v>0.7472514887769125</v>
      </c>
      <c r="L29" s="109">
        <v>1.935759569857957</v>
      </c>
      <c r="M29" s="109">
        <v>1.54578281560131</v>
      </c>
      <c r="N29" s="109">
        <v>0.9968237704918033</v>
      </c>
      <c r="O29" s="109">
        <v>1.724351676154333</v>
      </c>
      <c r="P29" s="109">
        <v>0.9233684904416611</v>
      </c>
      <c r="Q29" s="109">
        <v>2.032113838613989</v>
      </c>
      <c r="R29" s="109">
        <v>2.424379436632455</v>
      </c>
      <c r="S29" s="109">
        <v>1.196288113124171</v>
      </c>
      <c r="T29" s="109">
        <v>1.72692526632512</v>
      </c>
      <c r="U29" s="109">
        <v>1.563629518072289</v>
      </c>
      <c r="V29" s="109">
        <v>1.275858458961474</v>
      </c>
      <c r="W29" s="109">
        <v>1.5911232004246</v>
      </c>
      <c r="X29" s="109">
        <v>0.6812134113890367</v>
      </c>
      <c r="Y29" s="109">
        <v>0.5328261482107636</v>
      </c>
      <c r="Z29" s="109">
        <v>3.190421796336253</v>
      </c>
      <c r="AA29" s="109">
        <v>3.563698393504923</v>
      </c>
      <c r="AB29" s="109">
        <v>0.997250622905748</v>
      </c>
      <c r="AC29" s="109">
        <v>1.666305886270918</v>
      </c>
    </row>
    <row r="30" ht="15.75" customHeight="1">
      <c r="A30" s="128">
        <f t="shared" si="1"/>
        <v>0.6187315238</v>
      </c>
      <c r="B30" s="82">
        <v>28.0</v>
      </c>
      <c r="C30" s="82">
        <v>9.0</v>
      </c>
      <c r="D30" s="81">
        <v>3.0</v>
      </c>
      <c r="E30" s="106">
        <v>0.0</v>
      </c>
      <c r="F30" s="107">
        <v>0.8170680207384644</v>
      </c>
      <c r="G30" s="107">
        <v>0.0</v>
      </c>
      <c r="H30" s="107">
        <v>0.05659340659340659</v>
      </c>
      <c r="I30" s="107">
        <v>0.08107065348444659</v>
      </c>
      <c r="J30" s="107">
        <v>0.3712445259191364</v>
      </c>
      <c r="K30" s="107">
        <v>0.4084974805313789</v>
      </c>
      <c r="L30" s="107">
        <v>1.025439370837012</v>
      </c>
      <c r="M30" s="107">
        <v>0.7051199273022933</v>
      </c>
      <c r="N30" s="107">
        <v>0.3228483606557377</v>
      </c>
      <c r="O30" s="107">
        <v>0.9906388361796331</v>
      </c>
      <c r="P30" s="107">
        <v>0.4182597231377719</v>
      </c>
      <c r="Q30" s="107">
        <v>1.247839731739822</v>
      </c>
      <c r="R30" s="107">
        <v>1.307410589139576</v>
      </c>
      <c r="S30" s="107">
        <v>0.7562233024009427</v>
      </c>
      <c r="T30" s="107">
        <v>0.6060014637716516</v>
      </c>
      <c r="U30" s="107">
        <v>0.7323669678714859</v>
      </c>
      <c r="V30" s="107">
        <v>0.3003036013400335</v>
      </c>
      <c r="W30" s="107">
        <v>0.5512505805081934</v>
      </c>
      <c r="X30" s="107">
        <v>0.4693986162852581</v>
      </c>
      <c r="Y30" s="107">
        <v>0.1321499013806706</v>
      </c>
      <c r="Z30" s="107">
        <v>1.277361763337141</v>
      </c>
      <c r="AA30" s="107">
        <v>1.557825185697012</v>
      </c>
      <c r="AB30" s="107">
        <v>0.5085488444024401</v>
      </c>
      <c r="AC30" s="107">
        <v>0.8248272416951128</v>
      </c>
    </row>
    <row r="31" ht="15.75" customHeight="1">
      <c r="A31" s="127">
        <f t="shared" si="1"/>
        <v>0.6032970033</v>
      </c>
      <c r="B31" s="76">
        <v>29.0</v>
      </c>
      <c r="C31" s="85">
        <v>9.0</v>
      </c>
      <c r="D31" s="75">
        <v>4.0</v>
      </c>
      <c r="E31" s="108">
        <v>0.02599388379204893</v>
      </c>
      <c r="F31" s="109">
        <v>0.7716174068778843</v>
      </c>
      <c r="G31" s="109">
        <v>0.0</v>
      </c>
      <c r="H31" s="109">
        <v>0.06723901098901099</v>
      </c>
      <c r="I31" s="109">
        <v>0.08844948155292982</v>
      </c>
      <c r="J31" s="109">
        <v>0.3563244729605866</v>
      </c>
      <c r="K31" s="109">
        <v>0.3740036646816308</v>
      </c>
      <c r="L31" s="109">
        <v>1.041529572265468</v>
      </c>
      <c r="M31" s="109">
        <v>0.6792452830188679</v>
      </c>
      <c r="N31" s="109">
        <v>0.324077868852459</v>
      </c>
      <c r="O31" s="109">
        <v>0.9586337760910816</v>
      </c>
      <c r="P31" s="109">
        <v>0.4037574159525379</v>
      </c>
      <c r="Q31" s="109">
        <v>1.202183912987404</v>
      </c>
      <c r="R31" s="109">
        <v>1.298548627752408</v>
      </c>
      <c r="S31" s="109">
        <v>0.7323022536456032</v>
      </c>
      <c r="T31" s="109">
        <v>0.606326746360901</v>
      </c>
      <c r="U31" s="109">
        <v>0.6969754016064257</v>
      </c>
      <c r="V31" s="109">
        <v>0.2958019262981574</v>
      </c>
      <c r="W31" s="109">
        <v>0.5481987660054402</v>
      </c>
      <c r="X31" s="109">
        <v>0.4888238424693986</v>
      </c>
      <c r="Y31" s="109">
        <v>0.1566638489715413</v>
      </c>
      <c r="Z31" s="109">
        <v>1.181748952912806</v>
      </c>
      <c r="AA31" s="109">
        <v>1.466488167213681</v>
      </c>
      <c r="AB31" s="109">
        <v>0.4687687945699802</v>
      </c>
      <c r="AC31" s="109">
        <v>0.8487220048289068</v>
      </c>
    </row>
    <row r="32" ht="15.75" customHeight="1">
      <c r="A32" s="128">
        <f t="shared" si="1"/>
        <v>0.04076664509</v>
      </c>
      <c r="B32" s="82">
        <v>30.0</v>
      </c>
      <c r="C32" s="82">
        <v>10.0</v>
      </c>
      <c r="D32" s="81">
        <v>0.0</v>
      </c>
      <c r="E32" s="106">
        <v>0.0</v>
      </c>
      <c r="F32" s="107">
        <v>0.07375994057280086</v>
      </c>
      <c r="G32" s="107">
        <v>0.0</v>
      </c>
      <c r="H32" s="107">
        <v>0.0</v>
      </c>
      <c r="I32" s="107">
        <v>0.0</v>
      </c>
      <c r="J32" s="107">
        <v>0.05713412771157959</v>
      </c>
      <c r="K32" s="107">
        <v>0.02808062299587723</v>
      </c>
      <c r="L32" s="107">
        <v>0.0</v>
      </c>
      <c r="M32" s="107">
        <v>0.0</v>
      </c>
      <c r="N32" s="107">
        <v>0.01536885245901639</v>
      </c>
      <c r="O32" s="107">
        <v>0.0</v>
      </c>
      <c r="P32" s="107">
        <v>0.0</v>
      </c>
      <c r="Q32" s="107">
        <v>0.1310347792442285</v>
      </c>
      <c r="R32" s="107">
        <v>0.1383551114527287</v>
      </c>
      <c r="S32" s="107">
        <v>0.04274561791132715</v>
      </c>
      <c r="T32" s="107">
        <v>0.008538667967797023</v>
      </c>
      <c r="U32" s="107">
        <v>0.05352660642570281</v>
      </c>
      <c r="V32" s="107">
        <v>0.0</v>
      </c>
      <c r="W32" s="107">
        <v>0.0</v>
      </c>
      <c r="X32" s="107">
        <v>0.01596593932943055</v>
      </c>
      <c r="Y32" s="107">
        <v>0.001408847562693716</v>
      </c>
      <c r="Z32" s="107">
        <v>0.1523882049329441</v>
      </c>
      <c r="AA32" s="107">
        <v>0.1423821039903265</v>
      </c>
      <c r="AB32" s="107">
        <v>0.08995618180256036</v>
      </c>
      <c r="AC32" s="107">
        <v>0.06852052285405046</v>
      </c>
    </row>
    <row r="33" ht="15.75" customHeight="1">
      <c r="A33" s="127">
        <f t="shared" si="1"/>
        <v>0.07138376547</v>
      </c>
      <c r="B33" s="76">
        <v>31.0</v>
      </c>
      <c r="C33" s="85">
        <v>10.0</v>
      </c>
      <c r="D33" s="75">
        <v>1.0</v>
      </c>
      <c r="E33" s="108">
        <v>0.0</v>
      </c>
      <c r="F33" s="109">
        <v>0.1299308548256616</v>
      </c>
      <c r="G33" s="109">
        <v>0.0</v>
      </c>
      <c r="H33" s="109">
        <v>0.0</v>
      </c>
      <c r="I33" s="109">
        <v>0.0</v>
      </c>
      <c r="J33" s="109">
        <v>0.1049241266931459</v>
      </c>
      <c r="K33" s="109">
        <v>0.02746220797068255</v>
      </c>
      <c r="L33" s="109">
        <v>0.02957226546826098</v>
      </c>
      <c r="M33" s="109">
        <v>0.05576679340937896</v>
      </c>
      <c r="N33" s="109">
        <v>0.07489754098360656</v>
      </c>
      <c r="O33" s="109">
        <v>0.05553447185325743</v>
      </c>
      <c r="P33" s="109">
        <v>0.02620303230059328</v>
      </c>
      <c r="Q33" s="109">
        <v>0.1175357895189373</v>
      </c>
      <c r="R33" s="109">
        <v>0.1805850703079079</v>
      </c>
      <c r="S33" s="109">
        <v>0.03788481366917072</v>
      </c>
      <c r="T33" s="109">
        <v>0.03228429698300399</v>
      </c>
      <c r="U33" s="109">
        <v>0.09858182730923695</v>
      </c>
      <c r="V33" s="109">
        <v>0.03768844221105527</v>
      </c>
      <c r="W33" s="109">
        <v>0.09580043786903736</v>
      </c>
      <c r="X33" s="109">
        <v>0.06492815327301757</v>
      </c>
      <c r="Y33" s="109">
        <v>0.08171315863623556</v>
      </c>
      <c r="Z33" s="109">
        <v>0.1689723738207048</v>
      </c>
      <c r="AA33" s="109">
        <v>0.1905769562964243</v>
      </c>
      <c r="AB33" s="109">
        <v>0.08583211616118223</v>
      </c>
      <c r="AC33" s="109">
        <v>0.08791940721005745</v>
      </c>
    </row>
    <row r="34" ht="15.75" customHeight="1">
      <c r="A34" s="128">
        <f t="shared" si="1"/>
        <v>0.3510212048</v>
      </c>
      <c r="B34" s="82">
        <v>32.0</v>
      </c>
      <c r="C34" s="82">
        <v>10.0</v>
      </c>
      <c r="D34" s="81">
        <v>2.0</v>
      </c>
      <c r="E34" s="106">
        <v>0.0</v>
      </c>
      <c r="F34" s="107">
        <v>0.3088433574332334</v>
      </c>
      <c r="G34" s="107">
        <v>0.0</v>
      </c>
      <c r="H34" s="107">
        <v>0.1188186813186813</v>
      </c>
      <c r="I34" s="107">
        <v>0.1863033518205932</v>
      </c>
      <c r="J34" s="107">
        <v>0.3980293308890926</v>
      </c>
      <c r="K34" s="107">
        <v>0.308680714612918</v>
      </c>
      <c r="L34" s="107">
        <v>0.1796806034828665</v>
      </c>
      <c r="M34" s="107">
        <v>0.2180931200229572</v>
      </c>
      <c r="N34" s="107">
        <v>0.3691598360655738</v>
      </c>
      <c r="O34" s="107">
        <v>0.4069576217583808</v>
      </c>
      <c r="P34" s="107">
        <v>0.2933421226104153</v>
      </c>
      <c r="Q34" s="107">
        <v>0.6880615622716134</v>
      </c>
      <c r="R34" s="107">
        <v>0.7140208889089841</v>
      </c>
      <c r="S34" s="107">
        <v>0.2966858152894388</v>
      </c>
      <c r="T34" s="107">
        <v>0.06969179474668619</v>
      </c>
      <c r="U34" s="107">
        <v>0.09600903614457831</v>
      </c>
      <c r="V34" s="107">
        <v>0.2669074539363484</v>
      </c>
      <c r="W34" s="107">
        <v>0.2424865653818085</v>
      </c>
      <c r="X34" s="107">
        <v>0.5665247472059606</v>
      </c>
      <c r="Y34" s="107">
        <v>0.4770357847280924</v>
      </c>
      <c r="Z34" s="107">
        <v>0.678639421246351</v>
      </c>
      <c r="AA34" s="107">
        <v>0.6635861115909484</v>
      </c>
      <c r="AB34" s="107">
        <v>0.5757367471432253</v>
      </c>
      <c r="AC34" s="107">
        <v>0.652235450836733</v>
      </c>
    </row>
    <row r="35" ht="15.75" customHeight="1">
      <c r="A35" s="127">
        <f t="shared" si="1"/>
        <v>0.2349981197</v>
      </c>
      <c r="B35" s="76">
        <v>33.0</v>
      </c>
      <c r="C35" s="85">
        <v>10.0</v>
      </c>
      <c r="D35" s="75">
        <v>3.0</v>
      </c>
      <c r="E35" s="108">
        <v>0.0</v>
      </c>
      <c r="F35" s="109">
        <v>0.3265595823814636</v>
      </c>
      <c r="G35" s="109">
        <v>0.0</v>
      </c>
      <c r="H35" s="109">
        <v>0.003846153846153846</v>
      </c>
      <c r="I35" s="109">
        <v>0.0</v>
      </c>
      <c r="J35" s="109">
        <v>0.2537936653427029</v>
      </c>
      <c r="K35" s="109">
        <v>0.1280806229958772</v>
      </c>
      <c r="L35" s="109">
        <v>0.04722734932990932</v>
      </c>
      <c r="M35" s="109">
        <v>0.07164550302508549</v>
      </c>
      <c r="N35" s="109">
        <v>0.363422131147541</v>
      </c>
      <c r="O35" s="109">
        <v>0.2809614168247944</v>
      </c>
      <c r="P35" s="109">
        <v>0.1972643375082399</v>
      </c>
      <c r="Q35" s="109">
        <v>0.4121490907527621</v>
      </c>
      <c r="R35" s="109">
        <v>0.5357417371252883</v>
      </c>
      <c r="S35" s="109">
        <v>0.1649138311975254</v>
      </c>
      <c r="T35" s="109">
        <v>0.1177522973082866</v>
      </c>
      <c r="U35" s="109">
        <v>0.1778363453815261</v>
      </c>
      <c r="V35" s="109">
        <v>0.123534338358459</v>
      </c>
      <c r="W35" s="109">
        <v>0.08419027399986731</v>
      </c>
      <c r="X35" s="109">
        <v>0.4281532730175625</v>
      </c>
      <c r="Y35" s="109">
        <v>0.3502395040856579</v>
      </c>
      <c r="Z35" s="109">
        <v>0.4138850107881711</v>
      </c>
      <c r="AA35" s="109">
        <v>0.5670668509241665</v>
      </c>
      <c r="AB35" s="109">
        <v>0.4069078099493084</v>
      </c>
      <c r="AC35" s="109">
        <v>0.4197818666222629</v>
      </c>
    </row>
    <row r="36" ht="15.75" customHeight="1">
      <c r="A36" s="128">
        <f t="shared" si="1"/>
        <v>0.03513091447</v>
      </c>
      <c r="B36" s="82">
        <v>34.0</v>
      </c>
      <c r="C36" s="82">
        <v>10.0</v>
      </c>
      <c r="D36" s="81">
        <v>4.0</v>
      </c>
      <c r="E36" s="106">
        <v>0.0</v>
      </c>
      <c r="F36" s="107">
        <v>0.07029504993818146</v>
      </c>
      <c r="G36" s="107">
        <v>0.0</v>
      </c>
      <c r="H36" s="107">
        <v>0.0</v>
      </c>
      <c r="I36" s="107">
        <v>0.0</v>
      </c>
      <c r="J36" s="107">
        <v>0.04717893879213769</v>
      </c>
      <c r="K36" s="107">
        <v>0.02366010077874485</v>
      </c>
      <c r="L36" s="107">
        <v>0.0</v>
      </c>
      <c r="M36" s="107">
        <v>0.0</v>
      </c>
      <c r="N36" s="107">
        <v>0.01075819672131148</v>
      </c>
      <c r="O36" s="107">
        <v>0.0</v>
      </c>
      <c r="P36" s="107">
        <v>0.0</v>
      </c>
      <c r="Q36" s="107">
        <v>0.113666652336529</v>
      </c>
      <c r="R36" s="107">
        <v>0.1380838269204684</v>
      </c>
      <c r="S36" s="107">
        <v>0.03476211518633083</v>
      </c>
      <c r="T36" s="107">
        <v>0.0125233796861023</v>
      </c>
      <c r="U36" s="107">
        <v>0.04003514056224899</v>
      </c>
      <c r="V36" s="107">
        <v>0.0</v>
      </c>
      <c r="W36" s="107">
        <v>0.0</v>
      </c>
      <c r="X36" s="107">
        <v>0.005321979776476849</v>
      </c>
      <c r="Y36" s="107">
        <v>0.0</v>
      </c>
      <c r="Z36" s="107">
        <v>0.1284003892202902</v>
      </c>
      <c r="AA36" s="107">
        <v>0.1174209708067024</v>
      </c>
      <c r="AB36" s="107">
        <v>0.08196580462239024</v>
      </c>
      <c r="AC36" s="107">
        <v>0.05420031637665473</v>
      </c>
    </row>
    <row r="37" ht="15.75" customHeight="1">
      <c r="A37" s="127">
        <f t="shared" si="1"/>
        <v>0.1411374506</v>
      </c>
      <c r="B37" s="76">
        <v>35.0</v>
      </c>
      <c r="C37" s="85">
        <v>10.0</v>
      </c>
      <c r="D37" s="75">
        <v>5.0</v>
      </c>
      <c r="E37" s="108">
        <v>0.0</v>
      </c>
      <c r="F37" s="109">
        <v>0.1389670453793826</v>
      </c>
      <c r="G37" s="109">
        <v>0.0</v>
      </c>
      <c r="H37" s="109">
        <v>0.0</v>
      </c>
      <c r="I37" s="109">
        <v>0.0</v>
      </c>
      <c r="J37" s="109">
        <v>0.1676596394744882</v>
      </c>
      <c r="K37" s="109">
        <v>0.1104901511681173</v>
      </c>
      <c r="L37" s="109">
        <v>0.0</v>
      </c>
      <c r="M37" s="109">
        <v>0.0</v>
      </c>
      <c r="N37" s="109">
        <v>0.3110655737704918</v>
      </c>
      <c r="O37" s="109">
        <v>0.05958254269449716</v>
      </c>
      <c r="P37" s="109">
        <v>0.03460777851021753</v>
      </c>
      <c r="Q37" s="109">
        <v>0.5114999355143803</v>
      </c>
      <c r="R37" s="109">
        <v>0.4850115295926211</v>
      </c>
      <c r="S37" s="109">
        <v>0.1582265429371041</v>
      </c>
      <c r="T37" s="109">
        <v>0.01333658615922583</v>
      </c>
      <c r="U37" s="109">
        <v>0.1199171686746988</v>
      </c>
      <c r="V37" s="109">
        <v>0.0</v>
      </c>
      <c r="W37" s="109">
        <v>0.0</v>
      </c>
      <c r="X37" s="109">
        <v>0.0194252261841405</v>
      </c>
      <c r="Y37" s="109">
        <v>0.01775147928994083</v>
      </c>
      <c r="Z37" s="109">
        <v>0.2793924778948259</v>
      </c>
      <c r="AA37" s="109">
        <v>0.2999222663672482</v>
      </c>
      <c r="AB37" s="109">
        <v>0.3811323996906951</v>
      </c>
      <c r="AC37" s="109">
        <v>0.4204479227374907</v>
      </c>
    </row>
    <row r="38" ht="15.75" customHeight="1">
      <c r="A38" s="128">
        <f t="shared" si="1"/>
        <v>0.3797957487</v>
      </c>
      <c r="B38" s="82">
        <v>36.0</v>
      </c>
      <c r="C38" s="82">
        <v>10.0</v>
      </c>
      <c r="D38" s="81">
        <v>6.0</v>
      </c>
      <c r="E38" s="106">
        <v>0.02675840978593272</v>
      </c>
      <c r="F38" s="107">
        <v>0.4045526933037554</v>
      </c>
      <c r="G38" s="107">
        <v>0.0</v>
      </c>
      <c r="H38" s="107">
        <v>0.0470467032967033</v>
      </c>
      <c r="I38" s="107">
        <v>0.03183023872679045</v>
      </c>
      <c r="J38" s="107">
        <v>0.4354822283328241</v>
      </c>
      <c r="K38" s="107">
        <v>0.2863261566651397</v>
      </c>
      <c r="L38" s="107">
        <v>0.2914292592889816</v>
      </c>
      <c r="M38" s="107">
        <v>0.2269172824449387</v>
      </c>
      <c r="N38" s="107">
        <v>0.4814549180327869</v>
      </c>
      <c r="O38" s="107">
        <v>0.446426312460468</v>
      </c>
      <c r="P38" s="107">
        <v>0.3508569545154911</v>
      </c>
      <c r="Q38" s="107">
        <v>0.7202183912987404</v>
      </c>
      <c r="R38" s="107">
        <v>0.6888366414974906</v>
      </c>
      <c r="S38" s="107">
        <v>0.4071291795551628</v>
      </c>
      <c r="T38" s="107">
        <v>0.1523948930633488</v>
      </c>
      <c r="U38" s="107">
        <v>0.2071410642570281</v>
      </c>
      <c r="V38" s="107">
        <v>0.1492357621440536</v>
      </c>
      <c r="W38" s="107">
        <v>0.2268957739003516</v>
      </c>
      <c r="X38" s="107">
        <v>0.6681745609366685</v>
      </c>
      <c r="Y38" s="107">
        <v>0.4344885883347422</v>
      </c>
      <c r="Z38" s="107">
        <v>0.7631679147099886</v>
      </c>
      <c r="AA38" s="107">
        <v>0.795430989808257</v>
      </c>
      <c r="AB38" s="107">
        <v>0.5595841567144944</v>
      </c>
      <c r="AC38" s="107">
        <v>0.6931146449088336</v>
      </c>
    </row>
    <row r="39" ht="15.75" customHeight="1">
      <c r="A39" s="127">
        <f t="shared" si="1"/>
        <v>0.3668702841</v>
      </c>
      <c r="B39" s="76">
        <v>37.0</v>
      </c>
      <c r="C39" s="85">
        <v>10.0</v>
      </c>
      <c r="D39" s="75">
        <v>7.0</v>
      </c>
      <c r="E39" s="108">
        <v>0.09403669724770643</v>
      </c>
      <c r="F39" s="109">
        <v>0.3272108393583084</v>
      </c>
      <c r="G39" s="109">
        <v>0.0</v>
      </c>
      <c r="H39" s="109">
        <v>0.0945054945054945</v>
      </c>
      <c r="I39" s="109">
        <v>0.1873161321437183</v>
      </c>
      <c r="J39" s="109">
        <v>0.4268510031571443</v>
      </c>
      <c r="K39" s="109">
        <v>0.317132386623912</v>
      </c>
      <c r="L39" s="109">
        <v>0.1753872080892384</v>
      </c>
      <c r="M39" s="109">
        <v>0.2380610756390941</v>
      </c>
      <c r="N39" s="109">
        <v>0.3430327868852459</v>
      </c>
      <c r="O39" s="109">
        <v>0.4398481973434535</v>
      </c>
      <c r="P39" s="109">
        <v>0.2753790375741595</v>
      </c>
      <c r="Q39" s="109">
        <v>0.6922746227591248</v>
      </c>
      <c r="R39" s="109">
        <v>0.7492878781028168</v>
      </c>
      <c r="S39" s="109">
        <v>0.3531006039181028</v>
      </c>
      <c r="T39" s="109">
        <v>0.08929007074896317</v>
      </c>
      <c r="U39" s="109">
        <v>0.09469126506024096</v>
      </c>
      <c r="V39" s="109">
        <v>0.2897298994974875</v>
      </c>
      <c r="W39" s="109">
        <v>0.2544947920122073</v>
      </c>
      <c r="X39" s="109">
        <v>0.5955295369877595</v>
      </c>
      <c r="Y39" s="109">
        <v>0.4525218371372218</v>
      </c>
      <c r="Z39" s="109">
        <v>0.7063502136480941</v>
      </c>
      <c r="AA39" s="109">
        <v>0.6943772672309553</v>
      </c>
      <c r="AB39" s="109">
        <v>0.6028868459489647</v>
      </c>
      <c r="AC39" s="109">
        <v>0.678461410373824</v>
      </c>
    </row>
    <row r="40" ht="15.75" customHeight="1">
      <c r="A40" s="128">
        <f t="shared" si="1"/>
        <v>0.3651651591</v>
      </c>
      <c r="B40" s="82">
        <v>38.0</v>
      </c>
      <c r="C40" s="82">
        <v>10.0</v>
      </c>
      <c r="D40" s="81">
        <v>8.0</v>
      </c>
      <c r="E40" s="106">
        <v>0.06804281345565749</v>
      </c>
      <c r="F40" s="107">
        <v>0.3210696895844675</v>
      </c>
      <c r="G40" s="107">
        <v>0.0</v>
      </c>
      <c r="H40" s="107">
        <v>0.07953296703296703</v>
      </c>
      <c r="I40" s="107">
        <v>0.1925247166626477</v>
      </c>
      <c r="J40" s="107">
        <v>0.4174050310622263</v>
      </c>
      <c r="K40" s="107">
        <v>0.3079477782867613</v>
      </c>
      <c r="L40" s="107">
        <v>0.206524355990691</v>
      </c>
      <c r="M40" s="107">
        <v>0.2420546667623215</v>
      </c>
      <c r="N40" s="107">
        <v>0.3542008196721311</v>
      </c>
      <c r="O40" s="107">
        <v>0.4313725490196079</v>
      </c>
      <c r="P40" s="107">
        <v>0.2603823335530653</v>
      </c>
      <c r="Q40" s="107">
        <v>0.7115343278448906</v>
      </c>
      <c r="R40" s="107">
        <v>0.7524528643125198</v>
      </c>
      <c r="S40" s="107">
        <v>0.3290322580645161</v>
      </c>
      <c r="T40" s="107">
        <v>0.07278197934455559</v>
      </c>
      <c r="U40" s="107">
        <v>0.1004643574297189</v>
      </c>
      <c r="V40" s="107">
        <v>0.2760154941373534</v>
      </c>
      <c r="W40" s="107">
        <v>0.2127645458767332</v>
      </c>
      <c r="X40" s="107">
        <v>0.6005854177754124</v>
      </c>
      <c r="Y40" s="107">
        <v>0.4553395322626092</v>
      </c>
      <c r="Z40" s="107">
        <v>0.7108770148496002</v>
      </c>
      <c r="AA40" s="107">
        <v>0.7231387113491103</v>
      </c>
      <c r="AB40" s="107">
        <v>0.6272875676604519</v>
      </c>
      <c r="AC40" s="107">
        <v>0.6757971859129132</v>
      </c>
    </row>
    <row r="41" ht="15.75" customHeight="1">
      <c r="A41" s="127">
        <f t="shared" si="1"/>
        <v>0.1410620736</v>
      </c>
      <c r="B41" s="76">
        <v>39.0</v>
      </c>
      <c r="C41" s="85">
        <v>10.0</v>
      </c>
      <c r="D41" s="75">
        <v>9.0</v>
      </c>
      <c r="E41" s="108">
        <v>0.0290519877675841</v>
      </c>
      <c r="F41" s="109">
        <v>0.1362500826791084</v>
      </c>
      <c r="G41" s="109">
        <v>0.0</v>
      </c>
      <c r="H41" s="109">
        <v>0.0</v>
      </c>
      <c r="I41" s="109">
        <v>0.0</v>
      </c>
      <c r="J41" s="109">
        <v>0.1827324574803952</v>
      </c>
      <c r="K41" s="109">
        <v>0.1043289051763628</v>
      </c>
      <c r="L41" s="109">
        <v>0.0</v>
      </c>
      <c r="M41" s="109">
        <v>0.0</v>
      </c>
      <c r="N41" s="109">
        <v>0.2935450819672131</v>
      </c>
      <c r="O41" s="109">
        <v>0.05388994307400379</v>
      </c>
      <c r="P41" s="109">
        <v>0.02636783124588003</v>
      </c>
      <c r="Q41" s="109">
        <v>0.4793860969003912</v>
      </c>
      <c r="R41" s="109">
        <v>0.4610480625762988</v>
      </c>
      <c r="S41" s="109">
        <v>0.1425246722639564</v>
      </c>
      <c r="T41" s="109">
        <v>0.01845978693990404</v>
      </c>
      <c r="U41" s="109">
        <v>0.1294553212851406</v>
      </c>
      <c r="V41" s="109">
        <v>0.0</v>
      </c>
      <c r="W41" s="109">
        <v>0.0</v>
      </c>
      <c r="X41" s="109">
        <v>0.04497072911122937</v>
      </c>
      <c r="Y41" s="109">
        <v>0.006198929275852353</v>
      </c>
      <c r="Z41" s="109">
        <v>0.2628083090070652</v>
      </c>
      <c r="AA41" s="109">
        <v>0.3195716013128347</v>
      </c>
      <c r="AB41" s="109">
        <v>0.3837099407165564</v>
      </c>
      <c r="AC41" s="109">
        <v>0.4522521022396137</v>
      </c>
    </row>
    <row r="42" ht="15.75" customHeight="1">
      <c r="A42" s="128">
        <f t="shared" si="1"/>
        <v>0.3712003772</v>
      </c>
      <c r="B42" s="82">
        <v>40.0</v>
      </c>
      <c r="C42" s="82">
        <v>10.0</v>
      </c>
      <c r="D42" s="81">
        <v>10.0</v>
      </c>
      <c r="E42" s="106">
        <v>0.004587155963302753</v>
      </c>
      <c r="F42" s="107">
        <v>0.3992307026961021</v>
      </c>
      <c r="G42" s="107">
        <v>0.0</v>
      </c>
      <c r="H42" s="107">
        <v>0.04711538461538461</v>
      </c>
      <c r="I42" s="107">
        <v>0.04176513142030384</v>
      </c>
      <c r="J42" s="107">
        <v>0.4261380996028108</v>
      </c>
      <c r="K42" s="107">
        <v>0.288135593220339</v>
      </c>
      <c r="L42" s="107">
        <v>0.2768638151031217</v>
      </c>
      <c r="M42" s="107">
        <v>0.2073080326183131</v>
      </c>
      <c r="N42" s="107">
        <v>0.4477459016393442</v>
      </c>
      <c r="O42" s="107">
        <v>0.4234029095509171</v>
      </c>
      <c r="P42" s="107">
        <v>0.3251483190507581</v>
      </c>
      <c r="Q42" s="107">
        <v>0.6987231847298052</v>
      </c>
      <c r="R42" s="107">
        <v>0.6785730433603111</v>
      </c>
      <c r="S42" s="107">
        <v>0.3999410811607012</v>
      </c>
      <c r="T42" s="107">
        <v>0.14068471985037</v>
      </c>
      <c r="U42" s="107">
        <v>0.2458584337349398</v>
      </c>
      <c r="V42" s="107">
        <v>0.1728957286432161</v>
      </c>
      <c r="W42" s="107">
        <v>0.1989650368208054</v>
      </c>
      <c r="X42" s="107">
        <v>0.574241617881852</v>
      </c>
      <c r="Y42" s="107">
        <v>0.4218089602704987</v>
      </c>
      <c r="Z42" s="107">
        <v>0.7612641198121589</v>
      </c>
      <c r="AA42" s="107">
        <v>0.8093366730005183</v>
      </c>
      <c r="AB42" s="107">
        <v>0.5927485179139101</v>
      </c>
      <c r="AC42" s="107">
        <v>0.6975272666722171</v>
      </c>
    </row>
    <row r="43" ht="15.75" customHeight="1">
      <c r="A43" s="127">
        <f t="shared" si="1"/>
        <v>0.3874623508</v>
      </c>
      <c r="B43" s="76">
        <v>41.0</v>
      </c>
      <c r="C43" s="85">
        <v>10.0</v>
      </c>
      <c r="D43" s="75">
        <v>11.0</v>
      </c>
      <c r="E43" s="108">
        <v>0.0</v>
      </c>
      <c r="F43" s="109">
        <v>0.4005332166497916</v>
      </c>
      <c r="G43" s="109">
        <v>0.0</v>
      </c>
      <c r="H43" s="109">
        <v>0.01559065934065934</v>
      </c>
      <c r="I43" s="109">
        <v>0.03592958765372559</v>
      </c>
      <c r="J43" s="109">
        <v>0.4489510133414808</v>
      </c>
      <c r="K43" s="109">
        <v>0.3046266605588639</v>
      </c>
      <c r="L43" s="109">
        <v>0.297207286734612</v>
      </c>
      <c r="M43" s="109">
        <v>0.2607312815362173</v>
      </c>
      <c r="N43" s="109">
        <v>0.4300204918032787</v>
      </c>
      <c r="O43" s="109">
        <v>0.4686907020872865</v>
      </c>
      <c r="P43" s="109">
        <v>0.3874423203691497</v>
      </c>
      <c r="Q43" s="109">
        <v>0.754782683461588</v>
      </c>
      <c r="R43" s="109">
        <v>0.7228828502961523</v>
      </c>
      <c r="S43" s="109">
        <v>0.402386212991604</v>
      </c>
      <c r="T43" s="109">
        <v>0.1680897779946328</v>
      </c>
      <c r="U43" s="109">
        <v>0.2272841365461847</v>
      </c>
      <c r="V43" s="109">
        <v>0.16232202680067</v>
      </c>
      <c r="W43" s="109">
        <v>0.2482584754196245</v>
      </c>
      <c r="X43" s="109">
        <v>0.6205428419372007</v>
      </c>
      <c r="Y43" s="109">
        <v>0.4229360383206537</v>
      </c>
      <c r="Z43" s="109">
        <v>0.7837712061598342</v>
      </c>
      <c r="AA43" s="109">
        <v>0.8297633442736224</v>
      </c>
      <c r="AB43" s="109">
        <v>0.5726436979121917</v>
      </c>
      <c r="AC43" s="109">
        <v>0.7211722587628008</v>
      </c>
    </row>
    <row r="44" ht="15.75" customHeight="1">
      <c r="A44" s="128">
        <f t="shared" si="1"/>
        <v>0.3699195699</v>
      </c>
      <c r="B44" s="82">
        <v>42.0</v>
      </c>
      <c r="C44" s="82">
        <v>10.0</v>
      </c>
      <c r="D44" s="81">
        <v>12.0</v>
      </c>
      <c r="E44" s="106">
        <v>0.0290519877675841</v>
      </c>
      <c r="F44" s="107">
        <v>0.40167291635927</v>
      </c>
      <c r="G44" s="107">
        <v>0.0</v>
      </c>
      <c r="H44" s="107">
        <v>0.0426510989010989</v>
      </c>
      <c r="I44" s="107">
        <v>0.03453098625512419</v>
      </c>
      <c r="J44" s="107">
        <v>0.4377991648844078</v>
      </c>
      <c r="K44" s="107">
        <v>0.28680714612918</v>
      </c>
      <c r="L44" s="107">
        <v>0.2803547066848567</v>
      </c>
      <c r="M44" s="107">
        <v>0.225578114164096</v>
      </c>
      <c r="N44" s="107">
        <v>0.4709016393442623</v>
      </c>
      <c r="O44" s="107">
        <v>0.4451612903225807</v>
      </c>
      <c r="P44" s="107">
        <v>0.3358602504943968</v>
      </c>
      <c r="Q44" s="107">
        <v>0.6965736640729118</v>
      </c>
      <c r="R44" s="107">
        <v>0.6729664963602658</v>
      </c>
      <c r="S44" s="107">
        <v>0.389453527765503</v>
      </c>
      <c r="T44" s="107">
        <v>0.1190534276652842</v>
      </c>
      <c r="U44" s="107">
        <v>0.2318649598393574</v>
      </c>
      <c r="V44" s="107">
        <v>0.1779731993299833</v>
      </c>
      <c r="W44" s="107">
        <v>0.1835069329264247</v>
      </c>
      <c r="X44" s="107">
        <v>0.5697179350718468</v>
      </c>
      <c r="Y44" s="107">
        <v>0.4378698224852071</v>
      </c>
      <c r="Z44" s="107">
        <v>0.7654947751406693</v>
      </c>
      <c r="AA44" s="107">
        <v>0.7864484366902746</v>
      </c>
      <c r="AB44" s="107">
        <v>0.5560615173124839</v>
      </c>
      <c r="AC44" s="107">
        <v>0.6706352510198984</v>
      </c>
    </row>
    <row r="45" ht="15.75" customHeight="1">
      <c r="A45" s="127">
        <f t="shared" si="1"/>
        <v>0.3822395842</v>
      </c>
      <c r="B45" s="76">
        <v>43.0</v>
      </c>
      <c r="C45" s="85">
        <v>10.0</v>
      </c>
      <c r="D45" s="75">
        <v>13.0</v>
      </c>
      <c r="E45" s="108">
        <v>0.0</v>
      </c>
      <c r="F45" s="109">
        <v>0.4040693385162534</v>
      </c>
      <c r="G45" s="109">
        <v>0.0</v>
      </c>
      <c r="H45" s="109">
        <v>0.04299450549450549</v>
      </c>
      <c r="I45" s="109">
        <v>0.03129973474801061</v>
      </c>
      <c r="J45" s="109">
        <v>0.4280731235360016</v>
      </c>
      <c r="K45" s="109">
        <v>0.2953504351809437</v>
      </c>
      <c r="L45" s="109">
        <v>0.2929540165315785</v>
      </c>
      <c r="M45" s="109">
        <v>0.2369849582705598</v>
      </c>
      <c r="N45" s="109">
        <v>0.4875</v>
      </c>
      <c r="O45" s="109">
        <v>0.4708412397216951</v>
      </c>
      <c r="P45" s="109">
        <v>0.3337178642056691</v>
      </c>
      <c r="Q45" s="109">
        <v>0.7252912600490091</v>
      </c>
      <c r="R45" s="109">
        <v>0.6954831125378668</v>
      </c>
      <c r="S45" s="109">
        <v>0.4149948446015613</v>
      </c>
      <c r="T45" s="109">
        <v>0.1355615190696918</v>
      </c>
      <c r="U45" s="109">
        <v>0.2186244979919679</v>
      </c>
      <c r="V45" s="109">
        <v>0.1570875209380234</v>
      </c>
      <c r="W45" s="109">
        <v>0.2407616267498175</v>
      </c>
      <c r="X45" s="109">
        <v>0.6601915912719531</v>
      </c>
      <c r="Y45" s="109">
        <v>0.429134967596506</v>
      </c>
      <c r="Z45" s="109">
        <v>0.777975208359775</v>
      </c>
      <c r="AA45" s="109">
        <v>0.8083434099153567</v>
      </c>
      <c r="AB45" s="109">
        <v>0.5753071569722484</v>
      </c>
      <c r="AC45" s="109">
        <v>0.6934476729664474</v>
      </c>
    </row>
    <row r="46" ht="15.75" customHeight="1">
      <c r="A46" s="128">
        <f t="shared" si="1"/>
        <v>0.04052696758</v>
      </c>
      <c r="B46" s="82">
        <v>44.0</v>
      </c>
      <c r="C46" s="82">
        <v>10.0</v>
      </c>
      <c r="D46" s="81">
        <v>14.0</v>
      </c>
      <c r="E46" s="106">
        <v>0.0</v>
      </c>
      <c r="F46" s="107">
        <v>0.07434505426293483</v>
      </c>
      <c r="G46" s="107">
        <v>0.0</v>
      </c>
      <c r="H46" s="107">
        <v>0.0</v>
      </c>
      <c r="I46" s="107">
        <v>0.0</v>
      </c>
      <c r="J46" s="107">
        <v>0.05550463387310317</v>
      </c>
      <c r="K46" s="107">
        <v>0.02748511223087494</v>
      </c>
      <c r="L46" s="107">
        <v>0.0</v>
      </c>
      <c r="M46" s="107">
        <v>0.0</v>
      </c>
      <c r="N46" s="107">
        <v>0.01475409836065574</v>
      </c>
      <c r="O46" s="107">
        <v>0.0</v>
      </c>
      <c r="P46" s="107">
        <v>0.0</v>
      </c>
      <c r="Q46" s="107">
        <v>0.1247581789260995</v>
      </c>
      <c r="R46" s="107">
        <v>0.1444137993398743</v>
      </c>
      <c r="S46" s="107">
        <v>0.04242156429518339</v>
      </c>
      <c r="T46" s="107">
        <v>0.0123607383914776</v>
      </c>
      <c r="U46" s="107">
        <v>0.04944779116465863</v>
      </c>
      <c r="V46" s="107">
        <v>0.0</v>
      </c>
      <c r="W46" s="107">
        <v>0.0</v>
      </c>
      <c r="X46" s="107">
        <v>0.01357104843001597</v>
      </c>
      <c r="Y46" s="107">
        <v>0.0</v>
      </c>
      <c r="Z46" s="107">
        <v>0.1540381605110632</v>
      </c>
      <c r="AA46" s="107">
        <v>0.1381499395405079</v>
      </c>
      <c r="AB46" s="107">
        <v>0.09373657530715697</v>
      </c>
      <c r="AC46" s="107">
        <v>0.0681874947964366</v>
      </c>
    </row>
    <row r="47" ht="15.75" customHeight="1">
      <c r="A47" s="127">
        <f t="shared" si="1"/>
        <v>0.3880213772</v>
      </c>
      <c r="B47" s="76">
        <v>45.0</v>
      </c>
      <c r="C47" s="85">
        <v>10.0</v>
      </c>
      <c r="D47" s="75">
        <v>15.0</v>
      </c>
      <c r="E47" s="108">
        <v>0.03669724770642202</v>
      </c>
      <c r="F47" s="109">
        <v>0.4138890726202409</v>
      </c>
      <c r="G47" s="109">
        <v>0.0</v>
      </c>
      <c r="H47" s="109">
        <v>0.02877747252747253</v>
      </c>
      <c r="I47" s="109">
        <v>0.03713527851458886</v>
      </c>
      <c r="J47" s="109">
        <v>0.4354567674915979</v>
      </c>
      <c r="K47" s="109">
        <v>0.3007787448465414</v>
      </c>
      <c r="L47" s="109">
        <v>0.2953615279672578</v>
      </c>
      <c r="M47" s="109">
        <v>0.2553267809742449</v>
      </c>
      <c r="N47" s="109">
        <v>0.4797131147540983</v>
      </c>
      <c r="O47" s="109">
        <v>0.4817204301075269</v>
      </c>
      <c r="P47" s="109">
        <v>0.3818391562294001</v>
      </c>
      <c r="Q47" s="109">
        <v>0.7888310906667813</v>
      </c>
      <c r="R47" s="109">
        <v>0.7006375186508116</v>
      </c>
      <c r="S47" s="109">
        <v>0.4014729709824716</v>
      </c>
      <c r="T47" s="109">
        <v>0.1483288606977312</v>
      </c>
      <c r="U47" s="109">
        <v>0.1934613453815261</v>
      </c>
      <c r="V47" s="109">
        <v>0.1556218592964824</v>
      </c>
      <c r="W47" s="109">
        <v>0.1921979698799177</v>
      </c>
      <c r="X47" s="109">
        <v>0.5564129856306546</v>
      </c>
      <c r="Y47" s="109">
        <v>0.474218089602705</v>
      </c>
      <c r="Z47" s="109">
        <v>0.7808943605364471</v>
      </c>
      <c r="AA47" s="109">
        <v>0.8563655208153395</v>
      </c>
      <c r="AB47" s="109">
        <v>0.5836412062892001</v>
      </c>
      <c r="AC47" s="109">
        <v>0.721755057863625</v>
      </c>
    </row>
    <row r="48" ht="15.75" customHeight="1">
      <c r="A48" s="128">
        <f t="shared" si="1"/>
        <v>0.3473726279</v>
      </c>
      <c r="B48" s="82">
        <v>46.0</v>
      </c>
      <c r="C48" s="82">
        <v>10.0</v>
      </c>
      <c r="D48" s="81">
        <v>16.0</v>
      </c>
      <c r="E48" s="106">
        <v>0.08256880733944955</v>
      </c>
      <c r="F48" s="107">
        <v>0.3036078618928174</v>
      </c>
      <c r="G48" s="107">
        <v>0.0</v>
      </c>
      <c r="H48" s="107">
        <v>0.1236950549450549</v>
      </c>
      <c r="I48" s="107">
        <v>0.1993730407523511</v>
      </c>
      <c r="J48" s="107">
        <v>0.3925552500254608</v>
      </c>
      <c r="K48" s="107">
        <v>0.2940907008703619</v>
      </c>
      <c r="L48" s="107">
        <v>0.1822486156809245</v>
      </c>
      <c r="M48" s="107">
        <v>0.2273477293923524</v>
      </c>
      <c r="N48" s="107">
        <v>0.3772540983606558</v>
      </c>
      <c r="O48" s="107">
        <v>0.4106261859582543</v>
      </c>
      <c r="P48" s="107">
        <v>0.2523071852340145</v>
      </c>
      <c r="Q48" s="107">
        <v>0.6783457289024547</v>
      </c>
      <c r="R48" s="107">
        <v>0.7019487272234028</v>
      </c>
      <c r="S48" s="107">
        <v>0.3008690528796583</v>
      </c>
      <c r="T48" s="107">
        <v>0.08465479385215906</v>
      </c>
      <c r="U48" s="107">
        <v>0.1033509036144578</v>
      </c>
      <c r="V48" s="107">
        <v>0.2581658291457287</v>
      </c>
      <c r="W48" s="107">
        <v>0.2184701121210111</v>
      </c>
      <c r="X48" s="107">
        <v>0.4973390101117616</v>
      </c>
      <c r="Y48" s="107">
        <v>0.3789799943646098</v>
      </c>
      <c r="Z48" s="107">
        <v>0.6975504505647925</v>
      </c>
      <c r="AA48" s="107">
        <v>0.6669977543617205</v>
      </c>
      <c r="AB48" s="107">
        <v>0.5951542228713808</v>
      </c>
      <c r="AC48" s="107">
        <v>0.6568145866289234</v>
      </c>
    </row>
    <row r="49" ht="15.75" customHeight="1">
      <c r="A49" s="127">
        <f t="shared" si="1"/>
        <v>0.03530685349</v>
      </c>
      <c r="B49" s="76">
        <v>47.0</v>
      </c>
      <c r="C49" s="85">
        <v>10.0</v>
      </c>
      <c r="D49" s="75">
        <v>17.0</v>
      </c>
      <c r="E49" s="108">
        <v>0.0</v>
      </c>
      <c r="F49" s="109">
        <v>0.07013223569397027</v>
      </c>
      <c r="G49" s="109">
        <v>0.0</v>
      </c>
      <c r="H49" s="109">
        <v>0.0</v>
      </c>
      <c r="I49" s="109">
        <v>0.0</v>
      </c>
      <c r="J49" s="109">
        <v>0.05000509216824524</v>
      </c>
      <c r="K49" s="109">
        <v>0.02407237746220797</v>
      </c>
      <c r="L49" s="109">
        <v>0.0</v>
      </c>
      <c r="M49" s="109">
        <v>0.0</v>
      </c>
      <c r="N49" s="109">
        <v>0.01301229508196721</v>
      </c>
      <c r="O49" s="109">
        <v>0.0</v>
      </c>
      <c r="P49" s="109">
        <v>0.0</v>
      </c>
      <c r="Q49" s="109">
        <v>0.1091526589570526</v>
      </c>
      <c r="R49" s="109">
        <v>0.1459058642673057</v>
      </c>
      <c r="S49" s="109">
        <v>0.0325821181322728</v>
      </c>
      <c r="T49" s="109">
        <v>0.009595836382857608</v>
      </c>
      <c r="U49" s="109">
        <v>0.03620732931726908</v>
      </c>
      <c r="V49" s="109">
        <v>0.0</v>
      </c>
      <c r="W49" s="109">
        <v>0.0</v>
      </c>
      <c r="X49" s="109">
        <v>0.005321979776476849</v>
      </c>
      <c r="Y49" s="109">
        <v>0.0</v>
      </c>
      <c r="Z49" s="109">
        <v>0.1295003596057029</v>
      </c>
      <c r="AA49" s="109">
        <v>0.12273276904474</v>
      </c>
      <c r="AB49" s="109">
        <v>0.08033336197267807</v>
      </c>
      <c r="AC49" s="109">
        <v>0.05411705936225127</v>
      </c>
    </row>
    <row r="50" ht="15.75" customHeight="1">
      <c r="A50" s="128">
        <f t="shared" si="1"/>
        <v>0.1458289698</v>
      </c>
      <c r="B50" s="82">
        <v>48.0</v>
      </c>
      <c r="C50" s="82">
        <v>10.0</v>
      </c>
      <c r="D50" s="81">
        <v>18.0</v>
      </c>
      <c r="E50" s="106">
        <v>0.03669724770642202</v>
      </c>
      <c r="F50" s="107">
        <v>0.1470517901934945</v>
      </c>
      <c r="G50" s="107">
        <v>0.0</v>
      </c>
      <c r="H50" s="107">
        <v>0.0</v>
      </c>
      <c r="I50" s="107">
        <v>0.0</v>
      </c>
      <c r="J50" s="107">
        <v>0.1795498523271209</v>
      </c>
      <c r="K50" s="107">
        <v>0.1148419606046725</v>
      </c>
      <c r="L50" s="107">
        <v>0.0</v>
      </c>
      <c r="M50" s="107">
        <v>0.0</v>
      </c>
      <c r="N50" s="107">
        <v>0.2847336065573771</v>
      </c>
      <c r="O50" s="107">
        <v>0.07438330170777989</v>
      </c>
      <c r="P50" s="107">
        <v>0.03658536585365853</v>
      </c>
      <c r="Q50" s="107">
        <v>0.5477838442027428</v>
      </c>
      <c r="R50" s="107">
        <v>0.4875435185603834</v>
      </c>
      <c r="S50" s="107">
        <v>0.1700986890558256</v>
      </c>
      <c r="T50" s="107">
        <v>0.02455883548833049</v>
      </c>
      <c r="U50" s="107">
        <v>0.1055471887550201</v>
      </c>
      <c r="V50" s="107">
        <v>0.0</v>
      </c>
      <c r="W50" s="107">
        <v>0.0</v>
      </c>
      <c r="X50" s="107">
        <v>0.01889302820649282</v>
      </c>
      <c r="Y50" s="107">
        <v>0.0</v>
      </c>
      <c r="Z50" s="107">
        <v>0.237466683589288</v>
      </c>
      <c r="AA50" s="107">
        <v>0.359518051476939</v>
      </c>
      <c r="AB50" s="107">
        <v>0.3916143998625312</v>
      </c>
      <c r="AC50" s="107">
        <v>0.4288568811922405</v>
      </c>
    </row>
    <row r="51" ht="15.75" customHeight="1">
      <c r="A51" s="127">
        <f t="shared" si="1"/>
        <v>0.1433261599</v>
      </c>
      <c r="B51" s="76">
        <v>49.0</v>
      </c>
      <c r="C51" s="85">
        <v>10.0</v>
      </c>
      <c r="D51" s="75">
        <v>19.0</v>
      </c>
      <c r="E51" s="108">
        <v>0.0</v>
      </c>
      <c r="F51" s="109">
        <v>0.1417348875309729</v>
      </c>
      <c r="G51" s="109">
        <v>0.0</v>
      </c>
      <c r="H51" s="109">
        <v>0.0</v>
      </c>
      <c r="I51" s="109">
        <v>0.0</v>
      </c>
      <c r="J51" s="109">
        <v>0.169594663407679</v>
      </c>
      <c r="K51" s="109">
        <v>0.1125057260650481</v>
      </c>
      <c r="L51" s="109">
        <v>0.0</v>
      </c>
      <c r="M51" s="109">
        <v>0.0</v>
      </c>
      <c r="N51" s="109">
        <v>0.2871926229508197</v>
      </c>
      <c r="O51" s="109">
        <v>0.06451612903225806</v>
      </c>
      <c r="P51" s="109">
        <v>0.04334212261041529</v>
      </c>
      <c r="Q51" s="109">
        <v>0.5136494561712738</v>
      </c>
      <c r="R51" s="109">
        <v>0.4863679522539223</v>
      </c>
      <c r="S51" s="109">
        <v>0.1487995286492856</v>
      </c>
      <c r="T51" s="109">
        <v>0.02415223225176872</v>
      </c>
      <c r="U51" s="109">
        <v>0.1216114457831325</v>
      </c>
      <c r="V51" s="109">
        <v>0.0</v>
      </c>
      <c r="W51" s="109">
        <v>0.0</v>
      </c>
      <c r="X51" s="109">
        <v>0.01436934539648749</v>
      </c>
      <c r="Y51" s="109">
        <v>0.0273316427162581</v>
      </c>
      <c r="Z51" s="109">
        <v>0.248085628463849</v>
      </c>
      <c r="AA51" s="109">
        <v>0.3495422352737951</v>
      </c>
      <c r="AB51" s="109">
        <v>0.3694475470401237</v>
      </c>
      <c r="AC51" s="109">
        <v>0.4609108317375739</v>
      </c>
    </row>
    <row r="52" ht="15.75" customHeight="1">
      <c r="A52" s="128">
        <f t="shared" si="1"/>
        <v>0.9330869715</v>
      </c>
      <c r="B52" s="82">
        <v>50.0</v>
      </c>
      <c r="C52" s="82">
        <v>11.0</v>
      </c>
      <c r="D52" s="81">
        <v>0.0</v>
      </c>
      <c r="E52" s="106">
        <v>0.0</v>
      </c>
      <c r="F52" s="107">
        <v>1.06217977745328</v>
      </c>
      <c r="G52" s="107">
        <v>0.0</v>
      </c>
      <c r="H52" s="107">
        <v>0.3416208791208791</v>
      </c>
      <c r="I52" s="107">
        <v>0.2628888353026284</v>
      </c>
      <c r="J52" s="107">
        <v>0.5289235156329565</v>
      </c>
      <c r="K52" s="107">
        <v>0.4457398076042144</v>
      </c>
      <c r="L52" s="107">
        <v>1.518939089960677</v>
      </c>
      <c r="M52" s="107">
        <v>1.243465576201066</v>
      </c>
      <c r="N52" s="107">
        <v>0.6880122950819673</v>
      </c>
      <c r="O52" s="107">
        <v>1.531435800126502</v>
      </c>
      <c r="P52" s="107">
        <v>1.245220830586684</v>
      </c>
      <c r="Q52" s="107">
        <v>1.233566914578049</v>
      </c>
      <c r="R52" s="107">
        <v>1.439074015463218</v>
      </c>
      <c r="S52" s="107">
        <v>0.7032258064516129</v>
      </c>
      <c r="T52" s="107">
        <v>1.104984955680247</v>
      </c>
      <c r="U52" s="107">
        <v>0.8500251004016064</v>
      </c>
      <c r="V52" s="107">
        <v>0.8762039363484088</v>
      </c>
      <c r="W52" s="107">
        <v>1.271147084190274</v>
      </c>
      <c r="X52" s="107">
        <v>0.9220329962746141</v>
      </c>
      <c r="Y52" s="107">
        <v>0.5539588616511694</v>
      </c>
      <c r="Z52" s="107">
        <v>1.912213901933409</v>
      </c>
      <c r="AA52" s="107">
        <v>1.850492313007428</v>
      </c>
      <c r="AB52" s="107">
        <v>0.7500644385256465</v>
      </c>
      <c r="AC52" s="107">
        <v>0.9917575555740571</v>
      </c>
    </row>
    <row r="53" ht="15.75" customHeight="1">
      <c r="A53" s="127">
        <f t="shared" si="1"/>
        <v>0.2705798489</v>
      </c>
      <c r="B53" s="76">
        <v>51.0</v>
      </c>
      <c r="C53" s="85">
        <v>11.0</v>
      </c>
      <c r="D53" s="75">
        <v>1.0</v>
      </c>
      <c r="E53" s="108">
        <v>0.0</v>
      </c>
      <c r="F53" s="109">
        <v>0.2675139791292491</v>
      </c>
      <c r="G53" s="109">
        <v>0.0</v>
      </c>
      <c r="H53" s="109">
        <v>0.09739010989010989</v>
      </c>
      <c r="I53" s="109">
        <v>0.09520135037376416</v>
      </c>
      <c r="J53" s="109">
        <v>0.1459415419085447</v>
      </c>
      <c r="K53" s="109">
        <v>0.1156436097114063</v>
      </c>
      <c r="L53" s="109">
        <v>0.6818874889655726</v>
      </c>
      <c r="M53" s="109">
        <v>0.3736279503551188</v>
      </c>
      <c r="N53" s="109">
        <v>0.3135245901639344</v>
      </c>
      <c r="O53" s="109">
        <v>0.5597722960151803</v>
      </c>
      <c r="P53" s="109">
        <v>0.3513513513513514</v>
      </c>
      <c r="Q53" s="109">
        <v>0.3854090537810068</v>
      </c>
      <c r="R53" s="109">
        <v>0.5295474069720125</v>
      </c>
      <c r="S53" s="109">
        <v>0.1460008837825895</v>
      </c>
      <c r="T53" s="109">
        <v>0.3495161421484915</v>
      </c>
      <c r="U53" s="109">
        <v>0.2515687751004016</v>
      </c>
      <c r="V53" s="109">
        <v>0.1789677554438861</v>
      </c>
      <c r="W53" s="109">
        <v>0.2342599349830823</v>
      </c>
      <c r="X53" s="109">
        <v>0.1660457690260777</v>
      </c>
      <c r="Y53" s="109">
        <v>0.1307410538179769</v>
      </c>
      <c r="Z53" s="109">
        <v>0.4299615010365105</v>
      </c>
      <c r="AA53" s="109">
        <v>0.4582397650716877</v>
      </c>
      <c r="AB53" s="109">
        <v>0.1670246584758141</v>
      </c>
      <c r="AC53" s="109">
        <v>0.3353592540171509</v>
      </c>
    </row>
    <row r="54" ht="15.75" customHeight="1">
      <c r="A54" s="128">
        <f t="shared" si="1"/>
        <v>0.3057845679</v>
      </c>
      <c r="B54" s="82">
        <v>52.0</v>
      </c>
      <c r="C54" s="82">
        <v>12.0</v>
      </c>
      <c r="D54" s="81">
        <v>0.0</v>
      </c>
      <c r="E54" s="106">
        <v>0.0</v>
      </c>
      <c r="F54" s="107">
        <v>0.2822639320657566</v>
      </c>
      <c r="G54" s="107">
        <v>0.0</v>
      </c>
      <c r="H54" s="107">
        <v>0.1748626373626374</v>
      </c>
      <c r="I54" s="107">
        <v>0.2446587894863757</v>
      </c>
      <c r="J54" s="107">
        <v>0.09761686526122823</v>
      </c>
      <c r="K54" s="107">
        <v>0.120774163994503</v>
      </c>
      <c r="L54" s="107">
        <v>0.6087392665115159</v>
      </c>
      <c r="M54" s="107">
        <v>0.3054977640672454</v>
      </c>
      <c r="N54" s="107">
        <v>0.3390368852459016</v>
      </c>
      <c r="O54" s="107">
        <v>0.585831752055661</v>
      </c>
      <c r="P54" s="107">
        <v>0.3220171390903098</v>
      </c>
      <c r="Q54" s="107">
        <v>0.5257297622630154</v>
      </c>
      <c r="R54" s="107">
        <v>0.6120631188678393</v>
      </c>
      <c r="S54" s="107">
        <v>0.2332596847842097</v>
      </c>
      <c r="T54" s="107">
        <v>0.3652110270797755</v>
      </c>
      <c r="U54" s="107">
        <v>0.1981049196787149</v>
      </c>
      <c r="V54" s="107">
        <v>0.2617776381909548</v>
      </c>
      <c r="W54" s="107">
        <v>0.1917999071186891</v>
      </c>
      <c r="X54" s="107">
        <v>0.4419904204364024</v>
      </c>
      <c r="Y54" s="107">
        <v>0.2673992673992674</v>
      </c>
      <c r="Z54" s="107">
        <v>0.4852984727334264</v>
      </c>
      <c r="AA54" s="107">
        <v>0.5183537743997236</v>
      </c>
      <c r="AB54" s="107">
        <v>0.1747572815533981</v>
      </c>
      <c r="AC54" s="107">
        <v>0.2875697277495629</v>
      </c>
    </row>
    <row r="55" ht="15.75" customHeight="1">
      <c r="A55" s="127">
        <f t="shared" si="1"/>
        <v>0.2852106766</v>
      </c>
      <c r="B55" s="76">
        <v>53.0</v>
      </c>
      <c r="C55" s="85">
        <v>12.0</v>
      </c>
      <c r="D55" s="75">
        <v>1.0</v>
      </c>
      <c r="E55" s="108">
        <v>0.0</v>
      </c>
      <c r="F55" s="109">
        <v>0.2694626621146518</v>
      </c>
      <c r="G55" s="109">
        <v>0.0</v>
      </c>
      <c r="H55" s="109">
        <v>0.1022664835164835</v>
      </c>
      <c r="I55" s="109">
        <v>0.2330359295876537</v>
      </c>
      <c r="J55" s="109">
        <v>0.09560545880435889</v>
      </c>
      <c r="K55" s="109">
        <v>0.1150022904260192</v>
      </c>
      <c r="L55" s="109">
        <v>0.568333199582698</v>
      </c>
      <c r="M55" s="109">
        <v>0.2916038931535022</v>
      </c>
      <c r="N55" s="109">
        <v>0.2913934426229508</v>
      </c>
      <c r="O55" s="109">
        <v>0.553067678684377</v>
      </c>
      <c r="P55" s="109">
        <v>0.2748846407382993</v>
      </c>
      <c r="Q55" s="109">
        <v>0.5171746700485792</v>
      </c>
      <c r="R55" s="109">
        <v>0.6110231948275082</v>
      </c>
      <c r="S55" s="109">
        <v>0.2232140226837531</v>
      </c>
      <c r="T55" s="109">
        <v>0.3665934780840855</v>
      </c>
      <c r="U55" s="109">
        <v>0.1944653614457831</v>
      </c>
      <c r="V55" s="109">
        <v>0.2257118927973199</v>
      </c>
      <c r="W55" s="109">
        <v>0.1979035361241956</v>
      </c>
      <c r="X55" s="109">
        <v>0.4433209153805215</v>
      </c>
      <c r="Y55" s="109">
        <v>0.2163989856297548</v>
      </c>
      <c r="Z55" s="109">
        <v>0.4455303126454287</v>
      </c>
      <c r="AA55" s="109">
        <v>0.5133442736223873</v>
      </c>
      <c r="AB55" s="109">
        <v>0.148810035226394</v>
      </c>
      <c r="AC55" s="109">
        <v>0.2321205561568562</v>
      </c>
    </row>
    <row r="56" ht="15.75" customHeight="1">
      <c r="A56" s="128">
        <f t="shared" si="1"/>
        <v>0.8872123143</v>
      </c>
      <c r="B56" s="82">
        <v>54.0</v>
      </c>
      <c r="C56" s="82">
        <v>12.0</v>
      </c>
      <c r="D56" s="81">
        <v>2.0</v>
      </c>
      <c r="E56" s="106">
        <v>0.0</v>
      </c>
      <c r="F56" s="107">
        <v>0.758592267340989</v>
      </c>
      <c r="G56" s="107">
        <v>0.0</v>
      </c>
      <c r="H56" s="107">
        <v>0.731043956043956</v>
      </c>
      <c r="I56" s="107">
        <v>0.6317337834579214</v>
      </c>
      <c r="J56" s="107">
        <v>0.3769986760362563</v>
      </c>
      <c r="K56" s="107">
        <v>0.348030233623454</v>
      </c>
      <c r="L56" s="107">
        <v>1.603161865018859</v>
      </c>
      <c r="M56" s="107">
        <v>1.042877298706268</v>
      </c>
      <c r="N56" s="107">
        <v>1.21577868852459</v>
      </c>
      <c r="O56" s="107">
        <v>1.544086021505376</v>
      </c>
      <c r="P56" s="107">
        <v>1.302900461437047</v>
      </c>
      <c r="Q56" s="107">
        <v>0.9832767292893685</v>
      </c>
      <c r="R56" s="107">
        <v>1.07555274223448</v>
      </c>
      <c r="S56" s="107">
        <v>0.5684784209751068</v>
      </c>
      <c r="T56" s="107">
        <v>0.9705619256729283</v>
      </c>
      <c r="U56" s="107">
        <v>0.6489708835341366</v>
      </c>
      <c r="V56" s="107">
        <v>1.009840871021775</v>
      </c>
      <c r="W56" s="107">
        <v>1.246002786439329</v>
      </c>
      <c r="X56" s="107">
        <v>1.197977647684939</v>
      </c>
      <c r="Y56" s="107">
        <v>0.702451394759087</v>
      </c>
      <c r="Z56" s="107">
        <v>1.370097728138089</v>
      </c>
      <c r="AA56" s="107">
        <v>1.472275004318535</v>
      </c>
      <c r="AB56" s="107">
        <v>0.6306383709940716</v>
      </c>
      <c r="AC56" s="107">
        <v>0.7489801015735575</v>
      </c>
    </row>
    <row r="57" ht="15.75" customHeight="1">
      <c r="A57" s="127">
        <f t="shared" si="1"/>
        <v>0.8397024091</v>
      </c>
      <c r="B57" s="76">
        <v>55.0</v>
      </c>
      <c r="C57" s="85">
        <v>12.0</v>
      </c>
      <c r="D57" s="75">
        <v>3.0</v>
      </c>
      <c r="E57" s="108">
        <v>0.0</v>
      </c>
      <c r="F57" s="109">
        <v>0.7540843479543916</v>
      </c>
      <c r="G57" s="109">
        <v>0.0</v>
      </c>
      <c r="H57" s="109">
        <v>0.4389423076923077</v>
      </c>
      <c r="I57" s="109">
        <v>0.5353749698577285</v>
      </c>
      <c r="J57" s="109">
        <v>0.3884815154292698</v>
      </c>
      <c r="K57" s="109">
        <v>0.3494732020155749</v>
      </c>
      <c r="L57" s="109">
        <v>1.48663831153198</v>
      </c>
      <c r="M57" s="109">
        <v>1.033072673792955</v>
      </c>
      <c r="N57" s="109">
        <v>1.102151639344262</v>
      </c>
      <c r="O57" s="109">
        <v>1.491840607210626</v>
      </c>
      <c r="P57" s="109">
        <v>1.212920237310481</v>
      </c>
      <c r="Q57" s="109">
        <v>0.9804823524354069</v>
      </c>
      <c r="R57" s="109">
        <v>1.06479178912149</v>
      </c>
      <c r="S57" s="109">
        <v>0.5374576520842539</v>
      </c>
      <c r="T57" s="109">
        <v>0.9174595429779621</v>
      </c>
      <c r="U57" s="109">
        <v>0.6342871485943775</v>
      </c>
      <c r="V57" s="109">
        <v>0.9509526800670016</v>
      </c>
      <c r="W57" s="109">
        <v>1.206395541697074</v>
      </c>
      <c r="X57" s="109">
        <v>1.174827035657265</v>
      </c>
      <c r="Y57" s="109">
        <v>0.556494787264018</v>
      </c>
      <c r="Z57" s="109">
        <v>1.302364936328637</v>
      </c>
      <c r="AA57" s="109">
        <v>1.519087925375713</v>
      </c>
      <c r="AB57" s="109">
        <v>0.5958415671449437</v>
      </c>
      <c r="AC57" s="109">
        <v>0.7591374573307801</v>
      </c>
    </row>
    <row r="58" ht="15.75" customHeight="1">
      <c r="A58" s="128">
        <f t="shared" si="1"/>
        <v>0.559649121</v>
      </c>
      <c r="B58" s="82">
        <v>56.0</v>
      </c>
      <c r="C58" s="82">
        <v>13.0</v>
      </c>
      <c r="D58" s="81">
        <v>0.0</v>
      </c>
      <c r="E58" s="106">
        <v>0.0</v>
      </c>
      <c r="F58" s="107">
        <v>0.4436026721887831</v>
      </c>
      <c r="G58" s="107">
        <v>0.0</v>
      </c>
      <c r="H58" s="107">
        <v>0.02857142857142857</v>
      </c>
      <c r="I58" s="107">
        <v>0.05787316132143718</v>
      </c>
      <c r="J58" s="107">
        <v>0.1371830125267339</v>
      </c>
      <c r="K58" s="107">
        <v>0.121873568483738</v>
      </c>
      <c r="L58" s="107">
        <v>0.1850573790225503</v>
      </c>
      <c r="M58" s="107">
        <v>0.5576201066551881</v>
      </c>
      <c r="N58" s="107">
        <v>0.8229508196721311</v>
      </c>
      <c r="O58" s="107">
        <v>1.171790006325111</v>
      </c>
      <c r="P58" s="107">
        <v>1.166117336849044</v>
      </c>
      <c r="Q58" s="107">
        <v>0.4680796182451313</v>
      </c>
      <c r="R58" s="107">
        <v>0.6258986300131121</v>
      </c>
      <c r="S58" s="107">
        <v>0.4078362056267492</v>
      </c>
      <c r="T58" s="107">
        <v>0.6255184191266162</v>
      </c>
      <c r="U58" s="107">
        <v>0.6268197791164659</v>
      </c>
      <c r="V58" s="107">
        <v>0.5895623953098827</v>
      </c>
      <c r="W58" s="107">
        <v>1.173157301134479</v>
      </c>
      <c r="X58" s="107">
        <v>1.016498137307078</v>
      </c>
      <c r="Y58" s="107">
        <v>1.101718794026486</v>
      </c>
      <c r="Z58" s="107">
        <v>0.7291957524220501</v>
      </c>
      <c r="AA58" s="107">
        <v>0.7778545517360511</v>
      </c>
      <c r="AB58" s="107">
        <v>0.4545923189277429</v>
      </c>
      <c r="AC58" s="107">
        <v>0.7018566314211973</v>
      </c>
    </row>
    <row r="59" ht="15.75" customHeight="1">
      <c r="A59" s="127">
        <f t="shared" si="1"/>
        <v>0.5948559498</v>
      </c>
      <c r="B59" s="76">
        <v>57.0</v>
      </c>
      <c r="C59" s="85">
        <v>13.0</v>
      </c>
      <c r="D59" s="75">
        <v>1.0</v>
      </c>
      <c r="E59" s="108">
        <v>0.0</v>
      </c>
      <c r="F59" s="109">
        <v>0.5347990007275761</v>
      </c>
      <c r="G59" s="109">
        <v>0.02454873646209386</v>
      </c>
      <c r="H59" s="109">
        <v>0.1607142857142857</v>
      </c>
      <c r="I59" s="109">
        <v>0.2448999276585483</v>
      </c>
      <c r="J59" s="109">
        <v>0.2976626947754354</v>
      </c>
      <c r="K59" s="109">
        <v>0.2052221713238662</v>
      </c>
      <c r="L59" s="109">
        <v>0.959714308642966</v>
      </c>
      <c r="M59" s="109">
        <v>0.9116388071836813</v>
      </c>
      <c r="N59" s="109">
        <v>0.3729508196721312</v>
      </c>
      <c r="O59" s="109">
        <v>1.118026565464896</v>
      </c>
      <c r="P59" s="109">
        <v>1.148978246539222</v>
      </c>
      <c r="Q59" s="109">
        <v>0.2483986071106143</v>
      </c>
      <c r="R59" s="109">
        <v>0.3655106931319799</v>
      </c>
      <c r="S59" s="109">
        <v>0.3484754750331419</v>
      </c>
      <c r="T59" s="109">
        <v>0.0</v>
      </c>
      <c r="U59" s="109">
        <v>0.0</v>
      </c>
      <c r="V59" s="109">
        <v>1.491363065326633</v>
      </c>
      <c r="W59" s="109">
        <v>1.880912890599084</v>
      </c>
      <c r="X59" s="109">
        <v>1.126929217668973</v>
      </c>
      <c r="Y59" s="109">
        <v>1.121724429416737</v>
      </c>
      <c r="Z59" s="109">
        <v>0.5146592207132885</v>
      </c>
      <c r="AA59" s="109">
        <v>0.5973397823458283</v>
      </c>
      <c r="AB59" s="109">
        <v>0.6164618953518344</v>
      </c>
      <c r="AC59" s="109">
        <v>0.5804679044209474</v>
      </c>
    </row>
    <row r="60" ht="15.75" customHeight="1">
      <c r="A60" s="128">
        <f t="shared" si="1"/>
        <v>0.5783974812</v>
      </c>
      <c r="B60" s="82">
        <v>58.0</v>
      </c>
      <c r="C60" s="82">
        <v>13.0</v>
      </c>
      <c r="D60" s="81">
        <v>2.0</v>
      </c>
      <c r="E60" s="106">
        <v>0.0</v>
      </c>
      <c r="F60" s="107">
        <v>0.4562309520054136</v>
      </c>
      <c r="G60" s="107">
        <v>0.02454873646209386</v>
      </c>
      <c r="H60" s="107">
        <v>0.02335164835164835</v>
      </c>
      <c r="I60" s="107">
        <v>0.07195563057632023</v>
      </c>
      <c r="J60" s="107">
        <v>0.1545982279254507</v>
      </c>
      <c r="K60" s="107">
        <v>0.1257901969766377</v>
      </c>
      <c r="L60" s="107">
        <v>0.1949281759088356</v>
      </c>
      <c r="M60" s="107">
        <v>0.5694095702704641</v>
      </c>
      <c r="N60" s="107">
        <v>0.923155737704918</v>
      </c>
      <c r="O60" s="107">
        <v>1.135989879822897</v>
      </c>
      <c r="P60" s="107">
        <v>1.229070533948583</v>
      </c>
      <c r="Q60" s="107">
        <v>0.4769786337646705</v>
      </c>
      <c r="R60" s="107">
        <v>0.6372925803680427</v>
      </c>
      <c r="S60" s="107">
        <v>0.4481072322875239</v>
      </c>
      <c r="T60" s="107">
        <v>0.6105554200211434</v>
      </c>
      <c r="U60" s="107">
        <v>0.6494728915662651</v>
      </c>
      <c r="V60" s="107">
        <v>0.6101340033500837</v>
      </c>
      <c r="W60" s="107">
        <v>1.204935978239236</v>
      </c>
      <c r="X60" s="107">
        <v>1.028472591804151</v>
      </c>
      <c r="Y60" s="107">
        <v>1.156382079459003</v>
      </c>
      <c r="Z60" s="107">
        <v>0.7487413800397682</v>
      </c>
      <c r="AA60" s="107">
        <v>0.8007427880462947</v>
      </c>
      <c r="AB60" s="107">
        <v>0.4733224503823352</v>
      </c>
      <c r="AC60" s="107">
        <v>0.70576971109816</v>
      </c>
    </row>
    <row r="61" ht="15.75" customHeight="1">
      <c r="A61" s="127">
        <f t="shared" si="1"/>
        <v>0.1026534322</v>
      </c>
      <c r="B61" s="76">
        <v>59.0</v>
      </c>
      <c r="C61" s="85">
        <v>13.0</v>
      </c>
      <c r="D61" s="75">
        <v>3.0</v>
      </c>
      <c r="E61" s="108">
        <v>0.0</v>
      </c>
      <c r="F61" s="109">
        <v>0.5813282589560554</v>
      </c>
      <c r="G61" s="109">
        <v>0.0</v>
      </c>
      <c r="H61" s="109">
        <v>0.0</v>
      </c>
      <c r="I61" s="109">
        <v>0.0</v>
      </c>
      <c r="J61" s="109">
        <v>0.0</v>
      </c>
      <c r="K61" s="109">
        <v>0.003527256069628951</v>
      </c>
      <c r="L61" s="109">
        <v>0.01432469304229195</v>
      </c>
      <c r="M61" s="109">
        <v>0.16144151899945</v>
      </c>
      <c r="N61" s="109">
        <v>0.6799180327868852</v>
      </c>
      <c r="O61" s="109">
        <v>0.8507273877292852</v>
      </c>
      <c r="P61" s="109">
        <v>0.0</v>
      </c>
      <c r="Q61" s="109">
        <v>0.0</v>
      </c>
      <c r="R61" s="109">
        <v>0.0</v>
      </c>
      <c r="S61" s="109">
        <v>0.02769185447046693</v>
      </c>
      <c r="T61" s="109">
        <v>0.0</v>
      </c>
      <c r="U61" s="109">
        <v>0.0</v>
      </c>
      <c r="V61" s="109">
        <v>0.0</v>
      </c>
      <c r="W61" s="109">
        <v>0.0</v>
      </c>
      <c r="X61" s="109">
        <v>0.01490154337413518</v>
      </c>
      <c r="Y61" s="109">
        <v>0.2282333051563821</v>
      </c>
      <c r="Z61" s="109">
        <v>0.001607649024833947</v>
      </c>
      <c r="AA61" s="109">
        <v>0.002634306443254448</v>
      </c>
      <c r="AB61" s="109">
        <v>0.0</v>
      </c>
      <c r="AC61" s="109">
        <v>0.0</v>
      </c>
    </row>
    <row r="62" ht="15.75" customHeight="1">
      <c r="A62" s="128">
        <f t="shared" si="1"/>
        <v>0.8209324004</v>
      </c>
      <c r="B62" s="82">
        <v>60.0</v>
      </c>
      <c r="C62" s="82">
        <v>14.0</v>
      </c>
      <c r="D62" s="81">
        <v>0.0</v>
      </c>
      <c r="E62" s="106">
        <v>0.0</v>
      </c>
      <c r="F62" s="107">
        <v>0.8669247950830098</v>
      </c>
      <c r="G62" s="107">
        <v>0.0</v>
      </c>
      <c r="H62" s="107">
        <v>0.09642857142857143</v>
      </c>
      <c r="I62" s="107">
        <v>0.07446346756691584</v>
      </c>
      <c r="J62" s="107">
        <v>0.3353447397902027</v>
      </c>
      <c r="K62" s="107">
        <v>0.2677049931287219</v>
      </c>
      <c r="L62" s="107">
        <v>0.6470588235294118</v>
      </c>
      <c r="M62" s="107">
        <v>0.8275103426835976</v>
      </c>
      <c r="N62" s="107">
        <v>0.2285860655737705</v>
      </c>
      <c r="O62" s="107">
        <v>1.249715370018975</v>
      </c>
      <c r="P62" s="107">
        <v>1.056690837178642</v>
      </c>
      <c r="Q62" s="107">
        <v>1.649714113752633</v>
      </c>
      <c r="R62" s="107">
        <v>1.847402450603608</v>
      </c>
      <c r="S62" s="107">
        <v>0.5582560023567535</v>
      </c>
      <c r="T62" s="107">
        <v>0.4270960396844759</v>
      </c>
      <c r="U62" s="107">
        <v>0.5636295180722891</v>
      </c>
      <c r="V62" s="107">
        <v>0.6839405360134003</v>
      </c>
      <c r="W62" s="107">
        <v>0.8492669010814038</v>
      </c>
      <c r="X62" s="107">
        <v>0.5329962746141564</v>
      </c>
      <c r="Y62" s="107">
        <v>0.187658495350803</v>
      </c>
      <c r="Z62" s="107">
        <v>2.4010238185895</v>
      </c>
      <c r="AA62" s="107">
        <v>2.180903437553982</v>
      </c>
      <c r="AB62" s="107">
        <v>1.674284732365323</v>
      </c>
      <c r="AC62" s="107">
        <v>1.316709682790775</v>
      </c>
    </row>
    <row r="63" ht="15.75" customHeight="1">
      <c r="A63" s="127">
        <f t="shared" si="1"/>
        <v>0.2315952664</v>
      </c>
      <c r="B63" s="76">
        <v>61.0</v>
      </c>
      <c r="C63" s="85">
        <v>14.0</v>
      </c>
      <c r="D63" s="75">
        <v>1.0</v>
      </c>
      <c r="E63" s="108">
        <v>0.0</v>
      </c>
      <c r="F63" s="109">
        <v>0.2069216405570282</v>
      </c>
      <c r="G63" s="109">
        <v>0.0</v>
      </c>
      <c r="H63" s="109">
        <v>0.003090659340659341</v>
      </c>
      <c r="I63" s="109">
        <v>0.008343380757173861</v>
      </c>
      <c r="J63" s="109">
        <v>0.2351308687239026</v>
      </c>
      <c r="K63" s="109">
        <v>0.06946862116353641</v>
      </c>
      <c r="L63" s="109">
        <v>0.151913971591365</v>
      </c>
      <c r="M63" s="109">
        <v>0.1816725255278953</v>
      </c>
      <c r="N63" s="109">
        <v>0.1245901639344262</v>
      </c>
      <c r="O63" s="109">
        <v>0.6118912080961417</v>
      </c>
      <c r="P63" s="109">
        <v>0.4217205009887937</v>
      </c>
      <c r="Q63" s="109">
        <v>0.3728558531447487</v>
      </c>
      <c r="R63" s="109">
        <v>0.4012298232129131</v>
      </c>
      <c r="S63" s="109">
        <v>0.09751067903962292</v>
      </c>
      <c r="T63" s="109">
        <v>0.2146051882572985</v>
      </c>
      <c r="U63" s="109">
        <v>0.1550577309236948</v>
      </c>
      <c r="V63" s="109">
        <v>0.0715033500837521</v>
      </c>
      <c r="W63" s="109">
        <v>0.151794599615206</v>
      </c>
      <c r="X63" s="109">
        <v>0.2629058009579563</v>
      </c>
      <c r="Y63" s="109">
        <v>0.1561003099464638</v>
      </c>
      <c r="Z63" s="109">
        <v>0.5634809832042983</v>
      </c>
      <c r="AA63" s="109">
        <v>0.4855329072378649</v>
      </c>
      <c r="AB63" s="109">
        <v>0.448921728670848</v>
      </c>
      <c r="AC63" s="109">
        <v>0.3936391640995754</v>
      </c>
    </row>
    <row r="64" ht="15.75" customHeight="1">
      <c r="A64" s="128">
        <f t="shared" si="1"/>
        <v>0.4525249817</v>
      </c>
      <c r="B64" s="82">
        <v>62.0</v>
      </c>
      <c r="C64" s="82">
        <v>14.0</v>
      </c>
      <c r="D64" s="81">
        <v>2.0</v>
      </c>
      <c r="E64" s="106">
        <v>0.0</v>
      </c>
      <c r="F64" s="107">
        <v>0.3493535765710303</v>
      </c>
      <c r="G64" s="107">
        <v>0.0</v>
      </c>
      <c r="H64" s="107">
        <v>0.0606456043956044</v>
      </c>
      <c r="I64" s="107">
        <v>0.005449722691102002</v>
      </c>
      <c r="J64" s="107">
        <v>0.2970770954272329</v>
      </c>
      <c r="K64" s="107">
        <v>0.2074438845625286</v>
      </c>
      <c r="L64" s="107">
        <v>0.2969264104004494</v>
      </c>
      <c r="M64" s="107">
        <v>0.3145849774015352</v>
      </c>
      <c r="N64" s="107">
        <v>0.2164959016393443</v>
      </c>
      <c r="O64" s="107">
        <v>0.7557242251739406</v>
      </c>
      <c r="P64" s="107">
        <v>0.4411667765326302</v>
      </c>
      <c r="Q64" s="107">
        <v>0.8337990628089936</v>
      </c>
      <c r="R64" s="107">
        <v>0.9788850205724103</v>
      </c>
      <c r="S64" s="107">
        <v>0.4757990867579909</v>
      </c>
      <c r="T64" s="107">
        <v>0.1128730584695454</v>
      </c>
      <c r="U64" s="107">
        <v>0.3705446787148594</v>
      </c>
      <c r="V64" s="107">
        <v>0.2098513400335008</v>
      </c>
      <c r="W64" s="107">
        <v>0.2687587076229019</v>
      </c>
      <c r="X64" s="107">
        <v>0.5561468866418308</v>
      </c>
      <c r="Y64" s="107">
        <v>0.1944209636517329</v>
      </c>
      <c r="Z64" s="107">
        <v>1.395523966662436</v>
      </c>
      <c r="AA64" s="107">
        <v>1.363922957332873</v>
      </c>
      <c r="AB64" s="107">
        <v>0.9716470487155254</v>
      </c>
      <c r="AC64" s="107">
        <v>0.6360835900424611</v>
      </c>
    </row>
    <row r="65" ht="15.75" customHeight="1">
      <c r="A65" s="127">
        <f t="shared" si="1"/>
        <v>0.04568201285</v>
      </c>
      <c r="B65" s="76">
        <v>63.0</v>
      </c>
      <c r="C65" s="85">
        <v>15.0</v>
      </c>
      <c r="D65" s="75">
        <v>0.0</v>
      </c>
      <c r="E65" s="108">
        <v>0.0</v>
      </c>
      <c r="F65" s="109">
        <v>0.04226047226306712</v>
      </c>
      <c r="G65" s="109">
        <v>0.0</v>
      </c>
      <c r="H65" s="109">
        <v>0.02005494505494506</v>
      </c>
      <c r="I65" s="109">
        <v>0.04055944055944056</v>
      </c>
      <c r="J65" s="109">
        <v>0.01583664324269274</v>
      </c>
      <c r="K65" s="109">
        <v>0.01209344938158497</v>
      </c>
      <c r="L65" s="109">
        <v>0.0950164513281438</v>
      </c>
      <c r="M65" s="109">
        <v>0.05650811870770261</v>
      </c>
      <c r="N65" s="109">
        <v>0.02366803278688525</v>
      </c>
      <c r="O65" s="109">
        <v>0.1262492093611638</v>
      </c>
      <c r="P65" s="109">
        <v>0.1025049439683586</v>
      </c>
      <c r="Q65" s="109">
        <v>0.06736597738704268</v>
      </c>
      <c r="R65" s="109">
        <v>0.1050323280734277</v>
      </c>
      <c r="S65" s="109">
        <v>0.01785240830755634</v>
      </c>
      <c r="T65" s="109">
        <v>0.0312271285679434</v>
      </c>
      <c r="U65" s="109">
        <v>0.0303714859437751</v>
      </c>
      <c r="V65" s="109">
        <v>0.06187185929648241</v>
      </c>
      <c r="W65" s="109">
        <v>0.06236316592582764</v>
      </c>
      <c r="X65" s="109">
        <v>0.007982969664715274</v>
      </c>
      <c r="Y65" s="109">
        <v>0.01352493660185968</v>
      </c>
      <c r="Z65" s="109">
        <v>0.08829377670601177</v>
      </c>
      <c r="AA65" s="109">
        <v>0.07255139056831923</v>
      </c>
      <c r="AB65" s="109">
        <v>0.01847237735200619</v>
      </c>
      <c r="AC65" s="109">
        <v>0.03038881025726417</v>
      </c>
    </row>
    <row r="66" ht="15.75" customHeight="1">
      <c r="A66" s="128">
        <f t="shared" si="1"/>
        <v>0.2501116225</v>
      </c>
      <c r="B66" s="82">
        <v>64.0</v>
      </c>
      <c r="C66" s="82">
        <v>16.0</v>
      </c>
      <c r="D66" s="81">
        <v>0.0</v>
      </c>
      <c r="E66" s="106">
        <v>0.0</v>
      </c>
      <c r="F66" s="107">
        <v>0.3470589133166788</v>
      </c>
      <c r="G66" s="107">
        <v>0.0</v>
      </c>
      <c r="H66" s="107">
        <v>0.04821428571428572</v>
      </c>
      <c r="I66" s="107">
        <v>0.01900168796720521</v>
      </c>
      <c r="J66" s="107">
        <v>0.1888430593746817</v>
      </c>
      <c r="K66" s="107">
        <v>0.1445716903344022</v>
      </c>
      <c r="L66" s="107">
        <v>0.07278709573870476</v>
      </c>
      <c r="M66" s="107">
        <v>0.1166272090298204</v>
      </c>
      <c r="N66" s="107">
        <v>0.04620901639344262</v>
      </c>
      <c r="O66" s="107">
        <v>0.3010752688172043</v>
      </c>
      <c r="P66" s="107">
        <v>0.08371786420566908</v>
      </c>
      <c r="Q66" s="107">
        <v>0.4780533940931173</v>
      </c>
      <c r="R66" s="107">
        <v>0.6169010263598137</v>
      </c>
      <c r="S66" s="107">
        <v>0.2420975106790396</v>
      </c>
      <c r="T66" s="107">
        <v>0.3378872895828251</v>
      </c>
      <c r="U66" s="107">
        <v>0.3229794176706827</v>
      </c>
      <c r="V66" s="107">
        <v>0.1964510050251256</v>
      </c>
      <c r="W66" s="107">
        <v>0.2642473296623101</v>
      </c>
      <c r="X66" s="107">
        <v>0.324374667376264</v>
      </c>
      <c r="Y66" s="107">
        <v>0.1036911806142575</v>
      </c>
      <c r="Z66" s="107">
        <v>0.6804162964843254</v>
      </c>
      <c r="AA66" s="107">
        <v>0.6255830022456382</v>
      </c>
      <c r="AB66" s="107">
        <v>0.3565598419108171</v>
      </c>
      <c r="AC66" s="107">
        <v>0.3354425110315544</v>
      </c>
    </row>
    <row r="67" ht="15.75" customHeight="1">
      <c r="A67" s="127">
        <f t="shared" si="1"/>
        <v>0.1128789346</v>
      </c>
      <c r="B67" s="76">
        <v>65.0</v>
      </c>
      <c r="C67" s="85">
        <v>16.0</v>
      </c>
      <c r="D67" s="75">
        <v>1.0</v>
      </c>
      <c r="E67" s="108">
        <v>0.0</v>
      </c>
      <c r="F67" s="109">
        <v>0.2211882387060338</v>
      </c>
      <c r="G67" s="109">
        <v>0.0</v>
      </c>
      <c r="H67" s="109">
        <v>0.01572802197802198</v>
      </c>
      <c r="I67" s="109">
        <v>0.008488063660477453</v>
      </c>
      <c r="J67" s="109">
        <v>0.1066809247377533</v>
      </c>
      <c r="K67" s="109">
        <v>0.08027943197434723</v>
      </c>
      <c r="L67" s="109">
        <v>0.02856913570339459</v>
      </c>
      <c r="M67" s="109">
        <v>0.04907095200516536</v>
      </c>
      <c r="N67" s="109">
        <v>0.03032786885245902</v>
      </c>
      <c r="O67" s="109">
        <v>0.106135357368754</v>
      </c>
      <c r="P67" s="109">
        <v>0.03015820698747528</v>
      </c>
      <c r="Q67" s="109">
        <v>0.2470229138902025</v>
      </c>
      <c r="R67" s="109">
        <v>0.3044716733734232</v>
      </c>
      <c r="S67" s="109">
        <v>0.1525408749447636</v>
      </c>
      <c r="T67" s="109">
        <v>0.1471903716353582</v>
      </c>
      <c r="U67" s="109">
        <v>0.07523845381526105</v>
      </c>
      <c r="V67" s="109">
        <v>0.04417922948073702</v>
      </c>
      <c r="W67" s="109">
        <v>0.09672925097857095</v>
      </c>
      <c r="X67" s="109">
        <v>0.07317722192655668</v>
      </c>
      <c r="Y67" s="109">
        <v>0.06142575373344604</v>
      </c>
      <c r="Z67" s="109">
        <v>0.3669247366417058</v>
      </c>
      <c r="AA67" s="109">
        <v>0.3316203143893591</v>
      </c>
      <c r="AB67" s="109">
        <v>0.1037889853080162</v>
      </c>
      <c r="AC67" s="109">
        <v>0.1410373823994671</v>
      </c>
    </row>
    <row r="68" ht="15.75" customHeight="1">
      <c r="A68" s="128">
        <f t="shared" si="1"/>
        <v>0.1483435003</v>
      </c>
      <c r="B68" s="82">
        <v>66.0</v>
      </c>
      <c r="C68" s="82">
        <v>16.0</v>
      </c>
      <c r="D68" s="81">
        <v>2.0</v>
      </c>
      <c r="E68" s="106">
        <v>0.0</v>
      </c>
      <c r="F68" s="107">
        <v>0.2414433482749322</v>
      </c>
      <c r="G68" s="107">
        <v>0.0</v>
      </c>
      <c r="H68" s="107">
        <v>0.04217032967032967</v>
      </c>
      <c r="I68" s="107">
        <v>0.01726549312756209</v>
      </c>
      <c r="J68" s="107">
        <v>0.1242743660250535</v>
      </c>
      <c r="K68" s="107">
        <v>0.09088410444342648</v>
      </c>
      <c r="L68" s="107">
        <v>0.07206484230800096</v>
      </c>
      <c r="M68" s="107">
        <v>0.08651983643015998</v>
      </c>
      <c r="N68" s="107">
        <v>0.04354508196721311</v>
      </c>
      <c r="O68" s="107">
        <v>0.1736875395319418</v>
      </c>
      <c r="P68" s="107">
        <v>0.05652603823335531</v>
      </c>
      <c r="Q68" s="107">
        <v>0.2747087399509909</v>
      </c>
      <c r="R68" s="107">
        <v>0.4174616810598182</v>
      </c>
      <c r="S68" s="107">
        <v>0.1838856974517602</v>
      </c>
      <c r="T68" s="107">
        <v>0.1683337399365699</v>
      </c>
      <c r="U68" s="107">
        <v>0.1410015060240964</v>
      </c>
      <c r="V68" s="107">
        <v>0.127250837520938</v>
      </c>
      <c r="W68" s="107">
        <v>0.1234657997744311</v>
      </c>
      <c r="X68" s="107">
        <v>0.1801490154337413</v>
      </c>
      <c r="Y68" s="107">
        <v>0.06621583544660467</v>
      </c>
      <c r="Z68" s="107">
        <v>0.4116850700173457</v>
      </c>
      <c r="AA68" s="107">
        <v>0.3678960096735188</v>
      </c>
      <c r="AB68" s="107">
        <v>0.1454592318927743</v>
      </c>
      <c r="AC68" s="107">
        <v>0.152693364415952</v>
      </c>
    </row>
    <row r="69" ht="15.75" customHeight="1">
      <c r="A69" s="127">
        <f t="shared" si="1"/>
        <v>0.1340856264</v>
      </c>
      <c r="B69" s="76">
        <v>67.0</v>
      </c>
      <c r="C69" s="85">
        <v>16.0</v>
      </c>
      <c r="D69" s="75">
        <v>3.0</v>
      </c>
      <c r="E69" s="108">
        <v>0.0</v>
      </c>
      <c r="F69" s="109">
        <v>0.2326920826485807</v>
      </c>
      <c r="G69" s="109">
        <v>0.0</v>
      </c>
      <c r="H69" s="109">
        <v>0.02678571428571428</v>
      </c>
      <c r="I69" s="109">
        <v>0.01639739570774053</v>
      </c>
      <c r="J69" s="109">
        <v>0.115821366737957</v>
      </c>
      <c r="K69" s="109">
        <v>0.08701328447091158</v>
      </c>
      <c r="L69" s="109">
        <v>0.05774014926570901</v>
      </c>
      <c r="M69" s="109">
        <v>0.0672692923930459</v>
      </c>
      <c r="N69" s="109">
        <v>0.03831967213114754</v>
      </c>
      <c r="O69" s="109">
        <v>0.1396584440227704</v>
      </c>
      <c r="P69" s="109">
        <v>0.04103493737640079</v>
      </c>
      <c r="Q69" s="109">
        <v>0.279308714156743</v>
      </c>
      <c r="R69" s="109">
        <v>0.3661889044626306</v>
      </c>
      <c r="S69" s="109">
        <v>0.1662100456621005</v>
      </c>
      <c r="T69" s="109">
        <v>0.1841912661624787</v>
      </c>
      <c r="U69" s="109">
        <v>0.09431475903614457</v>
      </c>
      <c r="V69" s="109">
        <v>0.09343592964824121</v>
      </c>
      <c r="W69" s="109">
        <v>0.08545080607709149</v>
      </c>
      <c r="X69" s="109">
        <v>0.1628525811601916</v>
      </c>
      <c r="Y69" s="109">
        <v>0.07438715131022823</v>
      </c>
      <c r="Z69" s="109">
        <v>0.3780936667089732</v>
      </c>
      <c r="AA69" s="109">
        <v>0.3553722577301779</v>
      </c>
      <c r="AB69" s="109">
        <v>0.1328292808660538</v>
      </c>
      <c r="AC69" s="109">
        <v>0.1567729581217218</v>
      </c>
    </row>
    <row r="70" ht="15.75" customHeight="1">
      <c r="A70" s="128">
        <f t="shared" si="1"/>
        <v>0.2157184776</v>
      </c>
      <c r="B70" s="82">
        <v>68.0</v>
      </c>
      <c r="C70" s="82">
        <v>16.0</v>
      </c>
      <c r="D70" s="81">
        <v>4.0</v>
      </c>
      <c r="E70" s="106">
        <v>0.0</v>
      </c>
      <c r="F70" s="107">
        <v>0.3280859659209435</v>
      </c>
      <c r="G70" s="107">
        <v>0.0</v>
      </c>
      <c r="H70" s="107">
        <v>0.03001373626373626</v>
      </c>
      <c r="I70" s="107">
        <v>0.01745840366530022</v>
      </c>
      <c r="J70" s="107">
        <v>0.1829106833689785</v>
      </c>
      <c r="K70" s="107">
        <v>0.1385249656436097</v>
      </c>
      <c r="L70" s="107">
        <v>0.06363855228312335</v>
      </c>
      <c r="M70" s="107">
        <v>0.1089748188535763</v>
      </c>
      <c r="N70" s="107">
        <v>0.03360655737704918</v>
      </c>
      <c r="O70" s="107">
        <v>0.2127767235926629</v>
      </c>
      <c r="P70" s="107">
        <v>0.05899802241265656</v>
      </c>
      <c r="Q70" s="107">
        <v>0.4348050384764198</v>
      </c>
      <c r="R70" s="107">
        <v>0.5328028213591355</v>
      </c>
      <c r="S70" s="107">
        <v>0.2072764766534099</v>
      </c>
      <c r="T70" s="107">
        <v>0.3239001382451004</v>
      </c>
      <c r="U70" s="107">
        <v>0.2370105421686747</v>
      </c>
      <c r="V70" s="107">
        <v>0.1179334170854271</v>
      </c>
      <c r="W70" s="107">
        <v>0.1603529489816228</v>
      </c>
      <c r="X70" s="107">
        <v>0.2935071846726983</v>
      </c>
      <c r="Y70" s="107">
        <v>0.1121442659904198</v>
      </c>
      <c r="Z70" s="107">
        <v>0.585734230232263</v>
      </c>
      <c r="AA70" s="107">
        <v>0.5766971843150803</v>
      </c>
      <c r="AB70" s="107">
        <v>0.3190995790016324</v>
      </c>
      <c r="AC70" s="107">
        <v>0.3167096827907751</v>
      </c>
    </row>
    <row r="71" ht="15.75" customHeight="1">
      <c r="A71" s="127">
        <f t="shared" si="1"/>
        <v>0.2151087399</v>
      </c>
      <c r="B71" s="76">
        <v>69.0</v>
      </c>
      <c r="C71" s="85">
        <v>17.0</v>
      </c>
      <c r="D71" s="75">
        <v>0.0</v>
      </c>
      <c r="E71" s="108">
        <v>0.0</v>
      </c>
      <c r="F71" s="109">
        <v>0.32568954376396</v>
      </c>
      <c r="G71" s="109">
        <v>0.0</v>
      </c>
      <c r="H71" s="109">
        <v>0.04141483516483516</v>
      </c>
      <c r="I71" s="109">
        <v>0.01273209549071618</v>
      </c>
      <c r="J71" s="109">
        <v>0.1678633262042978</v>
      </c>
      <c r="K71" s="109">
        <v>0.1005726065048099</v>
      </c>
      <c r="L71" s="109">
        <v>0.0557740149265709</v>
      </c>
      <c r="M71" s="109">
        <v>0.1197599062582203</v>
      </c>
      <c r="N71" s="109">
        <v>0.08217213114754099</v>
      </c>
      <c r="O71" s="109">
        <v>0.2702087286527514</v>
      </c>
      <c r="P71" s="109">
        <v>0.07168754119973632</v>
      </c>
      <c r="Q71" s="109">
        <v>0.4293452560079102</v>
      </c>
      <c r="R71" s="109">
        <v>0.478500700818375</v>
      </c>
      <c r="S71" s="109">
        <v>0.2462218294299602</v>
      </c>
      <c r="T71" s="109">
        <v>0.274213222737253</v>
      </c>
      <c r="U71" s="109">
        <v>0.2124121485943775</v>
      </c>
      <c r="V71" s="109">
        <v>0.1893844221105528</v>
      </c>
      <c r="W71" s="109">
        <v>0.2380415312147549</v>
      </c>
      <c r="X71" s="109">
        <v>0.1793507184672698</v>
      </c>
      <c r="Y71" s="109">
        <v>0.08424908424908426</v>
      </c>
      <c r="Z71" s="109">
        <v>0.5703346448364852</v>
      </c>
      <c r="AA71" s="109">
        <v>0.633054068060114</v>
      </c>
      <c r="AB71" s="109">
        <v>0.3397199072085231</v>
      </c>
      <c r="AC71" s="109">
        <v>0.2550162351178087</v>
      </c>
    </row>
    <row r="72" ht="15.75" customHeight="1">
      <c r="A72" s="128">
        <f t="shared" si="1"/>
        <v>0.1245485884</v>
      </c>
      <c r="B72" s="82">
        <v>70.0</v>
      </c>
      <c r="C72" s="82">
        <v>17.0</v>
      </c>
      <c r="D72" s="81">
        <v>1.0</v>
      </c>
      <c r="E72" s="106">
        <v>0.0</v>
      </c>
      <c r="F72" s="107">
        <v>0.2359381916425413</v>
      </c>
      <c r="G72" s="107">
        <v>0.0</v>
      </c>
      <c r="H72" s="107">
        <v>0.02273351648351648</v>
      </c>
      <c r="I72" s="107">
        <v>0.004678080540149505</v>
      </c>
      <c r="J72" s="107">
        <v>0.08575211324982178</v>
      </c>
      <c r="K72" s="107">
        <v>0.06969766376546038</v>
      </c>
      <c r="L72" s="107">
        <v>0.02214910520824974</v>
      </c>
      <c r="M72" s="107">
        <v>0.05225147667216682</v>
      </c>
      <c r="N72" s="107">
        <v>0.1233606557377049</v>
      </c>
      <c r="O72" s="107">
        <v>0.1321948134092347</v>
      </c>
      <c r="P72" s="107">
        <v>0.02686222808174028</v>
      </c>
      <c r="Q72" s="107">
        <v>0.2604789132023559</v>
      </c>
      <c r="R72" s="107">
        <v>0.2862956097119863</v>
      </c>
      <c r="S72" s="107">
        <v>0.1782294888790691</v>
      </c>
      <c r="T72" s="107">
        <v>0.08278441896397495</v>
      </c>
      <c r="U72" s="107">
        <v>0.08389809236947791</v>
      </c>
      <c r="V72" s="107">
        <v>0.03726968174204355</v>
      </c>
      <c r="W72" s="107">
        <v>0.07994427121342798</v>
      </c>
      <c r="X72" s="107">
        <v>0.1721660457690261</v>
      </c>
      <c r="Y72" s="107">
        <v>0.05832628909551987</v>
      </c>
      <c r="Z72" s="107">
        <v>0.306341752337437</v>
      </c>
      <c r="AA72" s="107">
        <v>0.3881931248920366</v>
      </c>
      <c r="AB72" s="107">
        <v>0.1518171664232322</v>
      </c>
      <c r="AC72" s="107">
        <v>0.2523520106568978</v>
      </c>
    </row>
    <row r="73" ht="15.75" customHeight="1">
      <c r="A73" s="127">
        <f t="shared" si="1"/>
        <v>0.1210747853</v>
      </c>
      <c r="B73" s="76">
        <v>71.0</v>
      </c>
      <c r="C73" s="85">
        <v>17.0</v>
      </c>
      <c r="D73" s="75">
        <v>2.0</v>
      </c>
      <c r="E73" s="108">
        <v>0.0</v>
      </c>
      <c r="F73" s="109">
        <v>0.2282350427132994</v>
      </c>
      <c r="G73" s="109">
        <v>0.0</v>
      </c>
      <c r="H73" s="109">
        <v>0.01840659340659341</v>
      </c>
      <c r="I73" s="109">
        <v>0.009211478176995419</v>
      </c>
      <c r="J73" s="109">
        <v>0.1172471738466239</v>
      </c>
      <c r="K73" s="109">
        <v>0.08552450755840586</v>
      </c>
      <c r="L73" s="109">
        <v>0.01986196934435439</v>
      </c>
      <c r="M73" s="109">
        <v>0.05158189253174546</v>
      </c>
      <c r="N73" s="109">
        <v>0.03555327868852459</v>
      </c>
      <c r="O73" s="109">
        <v>0.1210626185958254</v>
      </c>
      <c r="P73" s="109">
        <v>0.03081740276862228</v>
      </c>
      <c r="Q73" s="109">
        <v>0.241563131421693</v>
      </c>
      <c r="R73" s="109">
        <v>0.3433557896640593</v>
      </c>
      <c r="S73" s="109">
        <v>0.1679776108410664</v>
      </c>
      <c r="T73" s="109">
        <v>0.1541839473042206</v>
      </c>
      <c r="U73" s="109">
        <v>0.1185366465863454</v>
      </c>
      <c r="V73" s="109">
        <v>0.05726549413735343</v>
      </c>
      <c r="W73" s="109">
        <v>0.1006435347973197</v>
      </c>
      <c r="X73" s="109">
        <v>0.09606173496540713</v>
      </c>
      <c r="Y73" s="109">
        <v>0.05579036348267118</v>
      </c>
      <c r="Z73" s="109">
        <v>0.3843973431484537</v>
      </c>
      <c r="AA73" s="109">
        <v>0.3424166522715495</v>
      </c>
      <c r="AB73" s="109">
        <v>0.1070538706074405</v>
      </c>
      <c r="AC73" s="109">
        <v>0.1401215552410291</v>
      </c>
    </row>
    <row r="74" ht="15.75" customHeight="1">
      <c r="A74" s="128">
        <f t="shared" si="1"/>
        <v>0.1279849171</v>
      </c>
      <c r="B74" s="82">
        <v>72.0</v>
      </c>
      <c r="C74" s="82">
        <v>17.0</v>
      </c>
      <c r="D74" s="81">
        <v>3.0</v>
      </c>
      <c r="E74" s="106">
        <v>0.0</v>
      </c>
      <c r="F74" s="107">
        <v>0.2254163211103931</v>
      </c>
      <c r="G74" s="107">
        <v>0.0</v>
      </c>
      <c r="H74" s="107">
        <v>0.03372252747252747</v>
      </c>
      <c r="I74" s="107">
        <v>0.008439836026042922</v>
      </c>
      <c r="J74" s="107">
        <v>0.07689174050310622</v>
      </c>
      <c r="K74" s="107">
        <v>0.0619331195602382</v>
      </c>
      <c r="L74" s="107">
        <v>0.02933151432469304</v>
      </c>
      <c r="M74" s="107">
        <v>0.06573881435779706</v>
      </c>
      <c r="N74" s="107">
        <v>0.05112704918032787</v>
      </c>
      <c r="O74" s="107">
        <v>0.1521821631878558</v>
      </c>
      <c r="P74" s="107">
        <v>0.04581410678971654</v>
      </c>
      <c r="Q74" s="107">
        <v>0.2848114870383904</v>
      </c>
      <c r="R74" s="107">
        <v>0.2829045530587331</v>
      </c>
      <c r="S74" s="107">
        <v>0.1662100456621005</v>
      </c>
      <c r="T74" s="107">
        <v>0.1581686590225258</v>
      </c>
      <c r="U74" s="107">
        <v>0.0807605421686747</v>
      </c>
      <c r="V74" s="107">
        <v>0.1297634003350084</v>
      </c>
      <c r="W74" s="107">
        <v>0.1070125389769787</v>
      </c>
      <c r="X74" s="107">
        <v>0.1412985630654603</v>
      </c>
      <c r="Y74" s="107">
        <v>0.05353620738236123</v>
      </c>
      <c r="Z74" s="107">
        <v>0.2965689385285781</v>
      </c>
      <c r="AA74" s="107">
        <v>0.3913024702021075</v>
      </c>
      <c r="AB74" s="107">
        <v>0.161783658389896</v>
      </c>
      <c r="AC74" s="107">
        <v>0.194904670718508</v>
      </c>
    </row>
    <row r="75" ht="15.75" customHeight="1">
      <c r="A75" s="127">
        <f t="shared" si="1"/>
        <v>0.1166996918</v>
      </c>
      <c r="B75" s="76">
        <v>73.0</v>
      </c>
      <c r="C75" s="85">
        <v>17.0</v>
      </c>
      <c r="D75" s="75">
        <v>4.0</v>
      </c>
      <c r="E75" s="108">
        <v>0.0</v>
      </c>
      <c r="F75" s="109">
        <v>0.2265916364357927</v>
      </c>
      <c r="G75" s="109">
        <v>0.0</v>
      </c>
      <c r="H75" s="109">
        <v>0.02486263736263736</v>
      </c>
      <c r="I75" s="109">
        <v>0.003086568603809983</v>
      </c>
      <c r="J75" s="109">
        <v>0.07414196965067726</v>
      </c>
      <c r="K75" s="109">
        <v>0.05568025652771415</v>
      </c>
      <c r="L75" s="109">
        <v>0.01572907471310489</v>
      </c>
      <c r="M75" s="109">
        <v>0.04931008919817299</v>
      </c>
      <c r="N75" s="109">
        <v>0.1569672131147541</v>
      </c>
      <c r="O75" s="109">
        <v>0.1376344086021505</v>
      </c>
      <c r="P75" s="109">
        <v>0.01779828609096902</v>
      </c>
      <c r="Q75" s="109">
        <v>0.2398435148961781</v>
      </c>
      <c r="R75" s="109">
        <v>0.2399511687841931</v>
      </c>
      <c r="S75" s="109">
        <v>0.1743408454853439</v>
      </c>
      <c r="T75" s="109">
        <v>0.1371066113686265</v>
      </c>
      <c r="U75" s="109">
        <v>0.0823293172690763</v>
      </c>
      <c r="V75" s="109">
        <v>0.03344849246231156</v>
      </c>
      <c r="W75" s="109">
        <v>0.07039076494393949</v>
      </c>
      <c r="X75" s="109">
        <v>0.1069717935071847</v>
      </c>
      <c r="Y75" s="109">
        <v>0.02366863905325444</v>
      </c>
      <c r="Z75" s="109">
        <v>0.3230528408850531</v>
      </c>
      <c r="AA75" s="109">
        <v>0.3616341337018483</v>
      </c>
      <c r="AB75" s="109">
        <v>0.1409055760804193</v>
      </c>
      <c r="AC75" s="109">
        <v>0.2220464574140371</v>
      </c>
    </row>
    <row r="76" ht="15.75" customHeight="1">
      <c r="A76" s="128">
        <f t="shared" si="1"/>
        <v>0.2748321672</v>
      </c>
      <c r="B76" s="82">
        <v>74.0</v>
      </c>
      <c r="C76" s="82">
        <v>18.0</v>
      </c>
      <c r="D76" s="81">
        <v>0.0</v>
      </c>
      <c r="E76" s="106">
        <v>0.0</v>
      </c>
      <c r="F76" s="107">
        <v>0.2409091140361142</v>
      </c>
      <c r="G76" s="107">
        <v>0.0</v>
      </c>
      <c r="H76" s="107">
        <v>0.4337912087912088</v>
      </c>
      <c r="I76" s="107">
        <v>0.07557270315891006</v>
      </c>
      <c r="J76" s="107">
        <v>0.2123434158264589</v>
      </c>
      <c r="K76" s="107">
        <v>0.1492212551534585</v>
      </c>
      <c r="L76" s="107">
        <v>0.5195409678195971</v>
      </c>
      <c r="M76" s="107">
        <v>0.3794389841452041</v>
      </c>
      <c r="N76" s="107">
        <v>0.04692622950819672</v>
      </c>
      <c r="O76" s="107">
        <v>0.5120809614168248</v>
      </c>
      <c r="P76" s="107">
        <v>0.1952867501647989</v>
      </c>
      <c r="Q76" s="107">
        <v>0.3120244185546623</v>
      </c>
      <c r="R76" s="107">
        <v>0.396798842519329</v>
      </c>
      <c r="S76" s="107">
        <v>0.128207394314332</v>
      </c>
      <c r="T76" s="107">
        <v>0.4522241197039928</v>
      </c>
      <c r="U76" s="107">
        <v>0.3878639558232932</v>
      </c>
      <c r="V76" s="107">
        <v>0.6848827470686767</v>
      </c>
      <c r="W76" s="107">
        <v>0.192330657466994</v>
      </c>
      <c r="X76" s="107">
        <v>0.1181479510377861</v>
      </c>
      <c r="Y76" s="107">
        <v>0.01465201465201465</v>
      </c>
      <c r="Z76" s="107">
        <v>0.616702627236959</v>
      </c>
      <c r="AA76" s="107">
        <v>0.5881844878217308</v>
      </c>
      <c r="AB76" s="107">
        <v>0.1275023627459404</v>
      </c>
      <c r="AC76" s="107">
        <v>0.08617100990758471</v>
      </c>
    </row>
    <row r="77" ht="15.75" customHeight="1">
      <c r="A77" s="127">
        <f t="shared" si="1"/>
        <v>0.2510440883</v>
      </c>
      <c r="B77" s="76">
        <v>75.0</v>
      </c>
      <c r="C77" s="85">
        <v>18.0</v>
      </c>
      <c r="D77" s="75">
        <v>1.0</v>
      </c>
      <c r="E77" s="108">
        <v>0.0</v>
      </c>
      <c r="F77" s="109">
        <v>0.2239102893514396</v>
      </c>
      <c r="G77" s="109">
        <v>0.0</v>
      </c>
      <c r="H77" s="109">
        <v>0.29375</v>
      </c>
      <c r="I77" s="109">
        <v>0.04326018808777429</v>
      </c>
      <c r="J77" s="109">
        <v>0.1889194418983603</v>
      </c>
      <c r="K77" s="109">
        <v>0.1038021071919377</v>
      </c>
      <c r="L77" s="109">
        <v>0.2986517935960196</v>
      </c>
      <c r="M77" s="109">
        <v>0.2913408422411938</v>
      </c>
      <c r="N77" s="109">
        <v>0.0651639344262295</v>
      </c>
      <c r="O77" s="109">
        <v>0.4829854522454143</v>
      </c>
      <c r="P77" s="109">
        <v>0.246044825313118</v>
      </c>
      <c r="Q77" s="109">
        <v>0.3207084820085121</v>
      </c>
      <c r="R77" s="109">
        <v>0.4077858660758693</v>
      </c>
      <c r="S77" s="109">
        <v>0.1125939019001326</v>
      </c>
      <c r="T77" s="109">
        <v>0.4860535089859315</v>
      </c>
      <c r="U77" s="109">
        <v>0.3910015060240964</v>
      </c>
      <c r="V77" s="109">
        <v>0.5500418760469011</v>
      </c>
      <c r="W77" s="109">
        <v>0.1308963046506999</v>
      </c>
      <c r="X77" s="109">
        <v>0.1168174560936668</v>
      </c>
      <c r="Y77" s="109">
        <v>0.04959143420681882</v>
      </c>
      <c r="Z77" s="109">
        <v>0.6172103058763803</v>
      </c>
      <c r="AA77" s="109">
        <v>0.576222145448264</v>
      </c>
      <c r="AB77" s="109">
        <v>0.1620414124924822</v>
      </c>
      <c r="AC77" s="109">
        <v>0.1173091332944801</v>
      </c>
    </row>
    <row r="78" ht="15.75" customHeight="1">
      <c r="A78" s="128">
        <f t="shared" si="1"/>
        <v>0.2675492028</v>
      </c>
      <c r="B78" s="82">
        <v>76.0</v>
      </c>
      <c r="C78" s="82">
        <v>18.0</v>
      </c>
      <c r="D78" s="81">
        <v>2.0</v>
      </c>
      <c r="E78" s="106">
        <v>0.0</v>
      </c>
      <c r="F78" s="107">
        <v>0.2761889255786266</v>
      </c>
      <c r="G78" s="107">
        <v>0.0</v>
      </c>
      <c r="H78" s="107">
        <v>0.3796703296703297</v>
      </c>
      <c r="I78" s="107">
        <v>0.05290571497468049</v>
      </c>
      <c r="J78" s="107">
        <v>0.2745442509420511</v>
      </c>
      <c r="K78" s="107">
        <v>0.1748740265689418</v>
      </c>
      <c r="L78" s="107">
        <v>0.4618008185538881</v>
      </c>
      <c r="M78" s="107">
        <v>0.3563622450199679</v>
      </c>
      <c r="N78" s="107">
        <v>0.06024590163934426</v>
      </c>
      <c r="O78" s="107">
        <v>0.5033523086654016</v>
      </c>
      <c r="P78" s="107">
        <v>0.2125906394199077</v>
      </c>
      <c r="Q78" s="107">
        <v>0.2835647650573922</v>
      </c>
      <c r="R78" s="107">
        <v>0.3783967084143419</v>
      </c>
      <c r="S78" s="107">
        <v>0.1527765503019591</v>
      </c>
      <c r="T78" s="107">
        <v>0.4150605838822477</v>
      </c>
      <c r="U78" s="107">
        <v>0.351593875502008</v>
      </c>
      <c r="V78" s="107">
        <v>0.6242671691792295</v>
      </c>
      <c r="W78" s="107">
        <v>0.1309626484442381</v>
      </c>
      <c r="X78" s="107">
        <v>0.07291112293773283</v>
      </c>
      <c r="Y78" s="107">
        <v>0.03014933784164553</v>
      </c>
      <c r="Z78" s="107">
        <v>0.6451326310445488</v>
      </c>
      <c r="AA78" s="107">
        <v>0.6452323371912247</v>
      </c>
      <c r="AB78" s="107">
        <v>0.121058510181287</v>
      </c>
      <c r="AC78" s="107">
        <v>0.08508866872033968</v>
      </c>
    </row>
    <row r="79" ht="15.75" customHeight="1">
      <c r="A79" s="127">
        <f t="shared" si="1"/>
        <v>0.07037802415</v>
      </c>
      <c r="B79" s="76">
        <v>77.0</v>
      </c>
      <c r="C79" s="85">
        <v>18.0</v>
      </c>
      <c r="D79" s="75">
        <v>3.0</v>
      </c>
      <c r="E79" s="108">
        <v>0.0</v>
      </c>
      <c r="F79" s="109">
        <v>0.04648346672229486</v>
      </c>
      <c r="G79" s="109">
        <v>0.0</v>
      </c>
      <c r="H79" s="109">
        <v>0.04093406593406593</v>
      </c>
      <c r="I79" s="109">
        <v>0.001061007957559682</v>
      </c>
      <c r="J79" s="109">
        <v>0.08200936958957124</v>
      </c>
      <c r="K79" s="109">
        <v>0.03137883646358223</v>
      </c>
      <c r="L79" s="109">
        <v>0.05517213706765107</v>
      </c>
      <c r="M79" s="109">
        <v>0.07013893870913743</v>
      </c>
      <c r="N79" s="109">
        <v>0.01137295081967213</v>
      </c>
      <c r="O79" s="109">
        <v>0.3357368753953194</v>
      </c>
      <c r="P79" s="109">
        <v>0.1374423203691496</v>
      </c>
      <c r="Q79" s="109">
        <v>0.07850049438975108</v>
      </c>
      <c r="R79" s="109">
        <v>0.1159289234525478</v>
      </c>
      <c r="S79" s="109">
        <v>0.03923994697304463</v>
      </c>
      <c r="T79" s="109">
        <v>0.06513783849719444</v>
      </c>
      <c r="U79" s="109">
        <v>0.08778865461847389</v>
      </c>
      <c r="V79" s="109">
        <v>0.1030150753768844</v>
      </c>
      <c r="W79" s="109">
        <v>0.01015060041133152</v>
      </c>
      <c r="X79" s="109">
        <v>0.004257583821181479</v>
      </c>
      <c r="Y79" s="109">
        <v>0.01944209636517329</v>
      </c>
      <c r="Z79" s="109">
        <v>0.1932140288530693</v>
      </c>
      <c r="AA79" s="109">
        <v>0.1867766453618933</v>
      </c>
      <c r="AB79" s="109">
        <v>0.0180427871810293</v>
      </c>
      <c r="AC79" s="109">
        <v>0.026225959537091</v>
      </c>
    </row>
    <row r="80" ht="15.75" customHeight="1">
      <c r="A80" s="128">
        <f t="shared" si="1"/>
        <v>0.2917399219</v>
      </c>
      <c r="B80" s="82">
        <v>78.0</v>
      </c>
      <c r="C80" s="82">
        <v>18.0</v>
      </c>
      <c r="D80" s="81">
        <v>4.0</v>
      </c>
      <c r="E80" s="106">
        <v>0.0</v>
      </c>
      <c r="F80" s="107">
        <v>0.2924957897254036</v>
      </c>
      <c r="G80" s="107">
        <v>0.0</v>
      </c>
      <c r="H80" s="107">
        <v>0.3378434065934066</v>
      </c>
      <c r="I80" s="107">
        <v>0.06462503014227153</v>
      </c>
      <c r="J80" s="107">
        <v>0.289082391282208</v>
      </c>
      <c r="K80" s="107">
        <v>0.1851351351351351</v>
      </c>
      <c r="L80" s="107">
        <v>0.3180322606532381</v>
      </c>
      <c r="M80" s="107">
        <v>0.3101848530501949</v>
      </c>
      <c r="N80" s="107">
        <v>0.08586065573770492</v>
      </c>
      <c r="O80" s="107">
        <v>0.6218848829854522</v>
      </c>
      <c r="P80" s="107">
        <v>0.2981212920237311</v>
      </c>
      <c r="Q80" s="107">
        <v>0.3349383087571471</v>
      </c>
      <c r="R80" s="107">
        <v>0.4502418953745987</v>
      </c>
      <c r="S80" s="107">
        <v>0.1832375902194727</v>
      </c>
      <c r="T80" s="107">
        <v>0.5385866471497113</v>
      </c>
      <c r="U80" s="107">
        <v>0.4437751004016064</v>
      </c>
      <c r="V80" s="107">
        <v>0.5476863484087102</v>
      </c>
      <c r="W80" s="107">
        <v>0.1085384462283553</v>
      </c>
      <c r="X80" s="107">
        <v>0.09686003193187866</v>
      </c>
      <c r="Y80" s="107">
        <v>0.05212735981966751</v>
      </c>
      <c r="Z80" s="107">
        <v>0.7135423277065618</v>
      </c>
      <c r="AA80" s="107">
        <v>0.7191656590084643</v>
      </c>
      <c r="AB80" s="107">
        <v>0.1685711830913309</v>
      </c>
      <c r="AC80" s="107">
        <v>0.1329614520023312</v>
      </c>
    </row>
    <row r="81" ht="15.75" customHeight="1">
      <c r="A81" s="127">
        <f t="shared" si="1"/>
        <v>0.08668371093</v>
      </c>
      <c r="B81" s="76">
        <v>79.0</v>
      </c>
      <c r="C81" s="85">
        <v>19.0</v>
      </c>
      <c r="D81" s="75">
        <v>0.0</v>
      </c>
      <c r="E81" s="108">
        <v>0.0</v>
      </c>
      <c r="F81" s="109">
        <v>0.05202932691573854</v>
      </c>
      <c r="G81" s="109">
        <v>0.0</v>
      </c>
      <c r="H81" s="109">
        <v>0.0</v>
      </c>
      <c r="I81" s="109">
        <v>0.0</v>
      </c>
      <c r="J81" s="109">
        <v>0.005499541704857928</v>
      </c>
      <c r="K81" s="109">
        <v>0.00657352267521759</v>
      </c>
      <c r="L81" s="109">
        <v>0.002126635101516732</v>
      </c>
      <c r="M81" s="109">
        <v>0.0114546715450654</v>
      </c>
      <c r="N81" s="109">
        <v>0.0</v>
      </c>
      <c r="O81" s="109">
        <v>0.4250474383301708</v>
      </c>
      <c r="P81" s="109">
        <v>0.5542188529993408</v>
      </c>
      <c r="Q81" s="109">
        <v>0.1888998753278019</v>
      </c>
      <c r="R81" s="109">
        <v>0.3014875435185604</v>
      </c>
      <c r="S81" s="109">
        <v>0.002504050670201797</v>
      </c>
      <c r="T81" s="109">
        <v>0.06806538180043913</v>
      </c>
      <c r="U81" s="109">
        <v>0.08119979919678715</v>
      </c>
      <c r="V81" s="109">
        <v>0.007851758793969849</v>
      </c>
      <c r="W81" s="109">
        <v>0.1191534531944537</v>
      </c>
      <c r="X81" s="109">
        <v>0.0</v>
      </c>
      <c r="Y81" s="109">
        <v>0.0</v>
      </c>
      <c r="Z81" s="109">
        <v>0.1142700004230655</v>
      </c>
      <c r="AA81" s="109">
        <v>0.1496804283986872</v>
      </c>
      <c r="AB81" s="109">
        <v>0.05971303376578744</v>
      </c>
      <c r="AC81" s="109">
        <v>0.01731745899592041</v>
      </c>
    </row>
    <row r="82" ht="15.75" customHeight="1">
      <c r="A82" s="128">
        <f t="shared" si="1"/>
        <v>0.04172710067</v>
      </c>
      <c r="B82" s="82">
        <v>80.0</v>
      </c>
      <c r="C82" s="82">
        <v>19.0</v>
      </c>
      <c r="D82" s="81">
        <v>1.0</v>
      </c>
      <c r="E82" s="106">
        <v>0.0</v>
      </c>
      <c r="F82" s="107">
        <v>0.02978483080038465</v>
      </c>
      <c r="G82" s="107">
        <v>0.0</v>
      </c>
      <c r="H82" s="107">
        <v>0.0</v>
      </c>
      <c r="I82" s="107">
        <v>0.0</v>
      </c>
      <c r="J82" s="107">
        <v>0.002698849169976576</v>
      </c>
      <c r="K82" s="107">
        <v>0.002679798442510307</v>
      </c>
      <c r="L82" s="107">
        <v>0.0</v>
      </c>
      <c r="M82" s="107">
        <v>0.003658799053016715</v>
      </c>
      <c r="N82" s="107">
        <v>0.0</v>
      </c>
      <c r="O82" s="107">
        <v>0.2571790006325111</v>
      </c>
      <c r="P82" s="107">
        <v>0.1540870138431114</v>
      </c>
      <c r="Q82" s="107">
        <v>0.1229525815743089</v>
      </c>
      <c r="R82" s="107">
        <v>0.1455893656463354</v>
      </c>
      <c r="S82" s="107">
        <v>0.001531889821770511</v>
      </c>
      <c r="T82" s="107">
        <v>0.043587866959421</v>
      </c>
      <c r="U82" s="107">
        <v>0.07084588353413655</v>
      </c>
      <c r="V82" s="107">
        <v>1.57035175879397E-4</v>
      </c>
      <c r="W82" s="107">
        <v>0.001592251044914748</v>
      </c>
      <c r="X82" s="107">
        <v>0.0</v>
      </c>
      <c r="Y82" s="107">
        <v>0.0</v>
      </c>
      <c r="Z82" s="107">
        <v>0.06714050006345983</v>
      </c>
      <c r="AA82" s="107">
        <v>0.06326653998963551</v>
      </c>
      <c r="AB82" s="107">
        <v>0.03479680384912793</v>
      </c>
      <c r="AC82" s="107">
        <v>0.04162850720173174</v>
      </c>
    </row>
    <row r="83" ht="15.75" customHeight="1">
      <c r="A83" s="127">
        <f t="shared" si="1"/>
        <v>0.06270304737</v>
      </c>
      <c r="B83" s="76">
        <v>81.0</v>
      </c>
      <c r="C83" s="85">
        <v>19.0</v>
      </c>
      <c r="D83" s="75">
        <v>2.0</v>
      </c>
      <c r="E83" s="108">
        <v>0.0</v>
      </c>
      <c r="F83" s="109">
        <v>0.04321191800267626</v>
      </c>
      <c r="G83" s="109">
        <v>0.0</v>
      </c>
      <c r="H83" s="109">
        <v>0.0</v>
      </c>
      <c r="I83" s="109">
        <v>0.0</v>
      </c>
      <c r="J83" s="109">
        <v>5.346776657500764E-4</v>
      </c>
      <c r="K83" s="109">
        <v>0.004328905176362804</v>
      </c>
      <c r="L83" s="109">
        <v>0.0</v>
      </c>
      <c r="M83" s="109">
        <v>0.01714613673864696</v>
      </c>
      <c r="N83" s="109">
        <v>0.0</v>
      </c>
      <c r="O83" s="109">
        <v>0.3545857052498419</v>
      </c>
      <c r="P83" s="109">
        <v>0.4189189189189189</v>
      </c>
      <c r="Q83" s="109">
        <v>0.1533468036627832</v>
      </c>
      <c r="R83" s="109">
        <v>0.1791834335578966</v>
      </c>
      <c r="S83" s="109">
        <v>3.24053616143762E-4</v>
      </c>
      <c r="T83" s="109">
        <v>0.05237049686915508</v>
      </c>
      <c r="U83" s="109">
        <v>0.04794176706827309</v>
      </c>
      <c r="V83" s="109">
        <v>0.00591499162479062</v>
      </c>
      <c r="W83" s="109">
        <v>0.07928083327804684</v>
      </c>
      <c r="X83" s="109">
        <v>0.0</v>
      </c>
      <c r="Y83" s="109">
        <v>0.0</v>
      </c>
      <c r="Z83" s="109">
        <v>0.0647290265262089</v>
      </c>
      <c r="AA83" s="109">
        <v>0.08589566419070652</v>
      </c>
      <c r="AB83" s="109">
        <v>0.04304493513188418</v>
      </c>
      <c r="AC83" s="109">
        <v>0.01681791690949962</v>
      </c>
    </row>
    <row r="84" ht="15.75" customHeight="1">
      <c r="A84" s="128">
        <f t="shared" si="1"/>
        <v>0.1742207487</v>
      </c>
      <c r="B84" s="82">
        <v>82.0</v>
      </c>
      <c r="C84" s="82">
        <v>20.0</v>
      </c>
      <c r="D84" s="81">
        <v>0.0</v>
      </c>
      <c r="E84" s="106">
        <v>0.0</v>
      </c>
      <c r="F84" s="107">
        <v>0.2012536696804262</v>
      </c>
      <c r="G84" s="107">
        <v>0.0</v>
      </c>
      <c r="H84" s="107">
        <v>0.1557005494505495</v>
      </c>
      <c r="I84" s="107">
        <v>0.06795273691825415</v>
      </c>
      <c r="J84" s="107">
        <v>0.04155209288114879</v>
      </c>
      <c r="K84" s="107">
        <v>0.0608566193311956</v>
      </c>
      <c r="L84" s="107">
        <v>0.3524195489928577</v>
      </c>
      <c r="M84" s="107">
        <v>0.2569290001673961</v>
      </c>
      <c r="N84" s="107">
        <v>0.2899590163934426</v>
      </c>
      <c r="O84" s="107">
        <v>0.402909550917141</v>
      </c>
      <c r="P84" s="107">
        <v>0.2237969676994067</v>
      </c>
      <c r="Q84" s="107">
        <v>0.1854176518636344</v>
      </c>
      <c r="R84" s="107">
        <v>0.2068996699371524</v>
      </c>
      <c r="S84" s="107">
        <v>0.1505670938282516</v>
      </c>
      <c r="T84" s="107">
        <v>0.1018134504350655</v>
      </c>
      <c r="U84" s="107">
        <v>0.08245481927710843</v>
      </c>
      <c r="V84" s="107">
        <v>0.2755443886097153</v>
      </c>
      <c r="W84" s="107">
        <v>0.1080740396735885</v>
      </c>
      <c r="X84" s="107">
        <v>0.11149547631719</v>
      </c>
      <c r="Y84" s="107">
        <v>0.1186249647788109</v>
      </c>
      <c r="Z84" s="107">
        <v>0.2142826923890511</v>
      </c>
      <c r="AA84" s="107">
        <v>0.293617205044049</v>
      </c>
      <c r="AB84" s="107">
        <v>0.2197783314717759</v>
      </c>
      <c r="AC84" s="107">
        <v>0.2336191824161186</v>
      </c>
    </row>
    <row r="85" ht="15.75" customHeight="1">
      <c r="A85" s="127">
        <f t="shared" si="1"/>
        <v>0.1271697327</v>
      </c>
      <c r="B85" s="76">
        <v>83.0</v>
      </c>
      <c r="C85" s="85">
        <v>20.0</v>
      </c>
      <c r="D85" s="75">
        <v>1.0</v>
      </c>
      <c r="E85" s="108">
        <v>0.0</v>
      </c>
      <c r="F85" s="109">
        <v>0.1107340378441359</v>
      </c>
      <c r="G85" s="109">
        <v>0.0</v>
      </c>
      <c r="H85" s="109">
        <v>0.00570054945054945</v>
      </c>
      <c r="I85" s="109">
        <v>0.05825898239691343</v>
      </c>
      <c r="J85" s="109">
        <v>0.0610041755779611</v>
      </c>
      <c r="K85" s="109">
        <v>0.05375629867155291</v>
      </c>
      <c r="L85" s="109">
        <v>0.09898884519701469</v>
      </c>
      <c r="M85" s="109">
        <v>0.1244948226797714</v>
      </c>
      <c r="N85" s="109">
        <v>0.1112704918032787</v>
      </c>
      <c r="O85" s="109">
        <v>0.2546489563567362</v>
      </c>
      <c r="P85" s="109">
        <v>0.05537244561634806</v>
      </c>
      <c r="Q85" s="109">
        <v>0.1696831606551739</v>
      </c>
      <c r="R85" s="109">
        <v>0.1151150698557671</v>
      </c>
      <c r="S85" s="109">
        <v>0.1217852408307556</v>
      </c>
      <c r="T85" s="109">
        <v>0.08310970155322436</v>
      </c>
      <c r="U85" s="109">
        <v>0.0503890562248996</v>
      </c>
      <c r="V85" s="109">
        <v>0.1401277219430486</v>
      </c>
      <c r="W85" s="109">
        <v>0.06946195183440589</v>
      </c>
      <c r="X85" s="109">
        <v>0.2054284193720064</v>
      </c>
      <c r="Y85" s="109">
        <v>0.2676810369118062</v>
      </c>
      <c r="Z85" s="109">
        <v>0.3278757879595549</v>
      </c>
      <c r="AA85" s="109">
        <v>0.2681810329936086</v>
      </c>
      <c r="AB85" s="109">
        <v>0.2091244952315491</v>
      </c>
      <c r="AC85" s="109">
        <v>0.2170510365498293</v>
      </c>
    </row>
    <row r="86" ht="15.75" customHeight="1">
      <c r="A86" s="128">
        <f t="shared" si="1"/>
        <v>0.1280922208</v>
      </c>
      <c r="B86" s="82">
        <v>84.0</v>
      </c>
      <c r="C86" s="82">
        <v>20.0</v>
      </c>
      <c r="D86" s="81">
        <v>2.0</v>
      </c>
      <c r="E86" s="106">
        <v>0.0</v>
      </c>
      <c r="F86" s="107">
        <v>0.112041639742957</v>
      </c>
      <c r="G86" s="107">
        <v>0.0</v>
      </c>
      <c r="H86" s="107">
        <v>0.00570054945054945</v>
      </c>
      <c r="I86" s="107">
        <v>0.05825898239691343</v>
      </c>
      <c r="J86" s="107">
        <v>0.06148793156125879</v>
      </c>
      <c r="K86" s="107">
        <v>0.05389372423270728</v>
      </c>
      <c r="L86" s="107">
        <v>0.1017574833480459</v>
      </c>
      <c r="M86" s="107">
        <v>0.1170576559772341</v>
      </c>
      <c r="N86" s="107">
        <v>0.1243852459016393</v>
      </c>
      <c r="O86" s="107">
        <v>0.2546489563567362</v>
      </c>
      <c r="P86" s="107">
        <v>0.05537244561634806</v>
      </c>
      <c r="Q86" s="107">
        <v>0.1701560551996905</v>
      </c>
      <c r="R86" s="107">
        <v>0.1151150698557671</v>
      </c>
      <c r="S86" s="107">
        <v>0.1217852408307556</v>
      </c>
      <c r="T86" s="107">
        <v>0.08376026673172318</v>
      </c>
      <c r="U86" s="107">
        <v>0.0503890562248996</v>
      </c>
      <c r="V86" s="107">
        <v>0.1503350083752094</v>
      </c>
      <c r="W86" s="107">
        <v>0.06946195183440589</v>
      </c>
      <c r="X86" s="107">
        <v>0.2054284193720064</v>
      </c>
      <c r="Y86" s="107">
        <v>0.2676810369118062</v>
      </c>
      <c r="Z86" s="107">
        <v>0.329102678004823</v>
      </c>
      <c r="AA86" s="107">
        <v>0.2683105890481948</v>
      </c>
      <c r="AB86" s="107">
        <v>0.2091244952315491</v>
      </c>
      <c r="AC86" s="107">
        <v>0.2170510365498293</v>
      </c>
    </row>
    <row r="87" ht="15.75" customHeight="1">
      <c r="A87" s="127">
        <f t="shared" si="1"/>
        <v>0.1520289081</v>
      </c>
      <c r="B87" s="76">
        <v>85.0</v>
      </c>
      <c r="C87" s="85">
        <v>20.0</v>
      </c>
      <c r="D87" s="75">
        <v>3.0</v>
      </c>
      <c r="E87" s="108">
        <v>0.0</v>
      </c>
      <c r="F87" s="109">
        <v>0.1972698086423836</v>
      </c>
      <c r="G87" s="109">
        <v>0.0</v>
      </c>
      <c r="H87" s="109">
        <v>0.0746565934065934</v>
      </c>
      <c r="I87" s="109">
        <v>0.06038099831203279</v>
      </c>
      <c r="J87" s="109">
        <v>0.04155209288114879</v>
      </c>
      <c r="K87" s="109">
        <v>0.0608566193311956</v>
      </c>
      <c r="L87" s="109">
        <v>0.1383115319797769</v>
      </c>
      <c r="M87" s="109">
        <v>0.1929358873185547</v>
      </c>
      <c r="N87" s="109">
        <v>0.2682377049180328</v>
      </c>
      <c r="O87" s="109">
        <v>0.3682479443390259</v>
      </c>
      <c r="P87" s="109">
        <v>0.2241265655899802</v>
      </c>
      <c r="Q87" s="109">
        <v>0.1409225742659387</v>
      </c>
      <c r="R87" s="109">
        <v>0.2060406022516616</v>
      </c>
      <c r="S87" s="109">
        <v>0.170599499189866</v>
      </c>
      <c r="T87" s="109">
        <v>0.04277466048629747</v>
      </c>
      <c r="U87" s="109">
        <v>0.0424824297188755</v>
      </c>
      <c r="V87" s="109">
        <v>0.2702575376884422</v>
      </c>
      <c r="W87" s="109">
        <v>0.10661447621575</v>
      </c>
      <c r="X87" s="109">
        <v>0.11149547631719</v>
      </c>
      <c r="Y87" s="109">
        <v>0.1186249647788109</v>
      </c>
      <c r="Z87" s="109">
        <v>0.2142826923890511</v>
      </c>
      <c r="AA87" s="109">
        <v>0.2935740196925203</v>
      </c>
      <c r="AB87" s="109">
        <v>0.2197783314717759</v>
      </c>
      <c r="AC87" s="109">
        <v>0.2366996919490467</v>
      </c>
    </row>
    <row r="88" ht="15.75" customHeight="1">
      <c r="A88" s="128">
        <f t="shared" si="1"/>
        <v>0.1542926312</v>
      </c>
      <c r="B88" s="82">
        <v>86.0</v>
      </c>
      <c r="C88" s="82">
        <v>20.0</v>
      </c>
      <c r="D88" s="81">
        <v>4.0</v>
      </c>
      <c r="E88" s="106">
        <v>0.0</v>
      </c>
      <c r="F88" s="107">
        <v>0.1879079896002402</v>
      </c>
      <c r="G88" s="107">
        <v>0.0</v>
      </c>
      <c r="H88" s="107">
        <v>0.06407967032967032</v>
      </c>
      <c r="I88" s="107">
        <v>0.06443211960453339</v>
      </c>
      <c r="J88" s="107">
        <v>0.04068642427945819</v>
      </c>
      <c r="K88" s="107">
        <v>0.05792487402656894</v>
      </c>
      <c r="L88" s="107">
        <v>0.1252307198459193</v>
      </c>
      <c r="M88" s="107">
        <v>0.192601095248344</v>
      </c>
      <c r="N88" s="107">
        <v>0.2877049180327869</v>
      </c>
      <c r="O88" s="107">
        <v>0.3806451612903226</v>
      </c>
      <c r="P88" s="107">
        <v>0.2246209624258405</v>
      </c>
      <c r="Q88" s="107">
        <v>0.1570869696057779</v>
      </c>
      <c r="R88" s="107">
        <v>0.1547678256544739</v>
      </c>
      <c r="S88" s="107">
        <v>0.1507143909264987</v>
      </c>
      <c r="T88" s="107">
        <v>0.03301618280881516</v>
      </c>
      <c r="U88" s="107">
        <v>0.02842620481927711</v>
      </c>
      <c r="V88" s="107">
        <v>0.2663316582914573</v>
      </c>
      <c r="W88" s="107">
        <v>0.110661447621575</v>
      </c>
      <c r="X88" s="107">
        <v>0.179084619478446</v>
      </c>
      <c r="Y88" s="107">
        <v>0.2079459002535926</v>
      </c>
      <c r="Z88" s="107">
        <v>0.2154249693277489</v>
      </c>
      <c r="AA88" s="107">
        <v>0.2727586802556573</v>
      </c>
      <c r="AB88" s="107">
        <v>0.2235587249763726</v>
      </c>
      <c r="AC88" s="107">
        <v>0.2317042710848389</v>
      </c>
    </row>
    <row r="89" ht="15.75" customHeight="1">
      <c r="A89" s="127">
        <f t="shared" si="1"/>
        <v>0.1529813629</v>
      </c>
      <c r="B89" s="76">
        <v>87.0</v>
      </c>
      <c r="C89" s="85">
        <v>20.0</v>
      </c>
      <c r="D89" s="75">
        <v>5.0</v>
      </c>
      <c r="E89" s="108">
        <v>0.0</v>
      </c>
      <c r="F89" s="109">
        <v>0.1923243259744687</v>
      </c>
      <c r="G89" s="109">
        <v>0.0</v>
      </c>
      <c r="H89" s="109">
        <v>0.06407967032967032</v>
      </c>
      <c r="I89" s="109">
        <v>0.06443211960453339</v>
      </c>
      <c r="J89" s="109">
        <v>0.04068642427945819</v>
      </c>
      <c r="K89" s="109">
        <v>0.05792487402656894</v>
      </c>
      <c r="L89" s="109">
        <v>0.1251905946553246</v>
      </c>
      <c r="M89" s="109">
        <v>0.1811464237032786</v>
      </c>
      <c r="N89" s="109">
        <v>0.2935450819672131</v>
      </c>
      <c r="O89" s="109">
        <v>0.3734345351043643</v>
      </c>
      <c r="P89" s="109">
        <v>0.2078114700065919</v>
      </c>
      <c r="Q89" s="109">
        <v>0.1570869696057779</v>
      </c>
      <c r="R89" s="109">
        <v>0.1547678256544739</v>
      </c>
      <c r="S89" s="109">
        <v>0.1490352040064811</v>
      </c>
      <c r="T89" s="109">
        <v>0.03301618280881516</v>
      </c>
      <c r="U89" s="109">
        <v>0.02842620481927711</v>
      </c>
      <c r="V89" s="109">
        <v>0.266855108877722</v>
      </c>
      <c r="W89" s="109">
        <v>0.1037616930936111</v>
      </c>
      <c r="X89" s="109">
        <v>0.1796168174560937</v>
      </c>
      <c r="Y89" s="109">
        <v>0.2079459002535926</v>
      </c>
      <c r="Z89" s="109">
        <v>0.2154249693277489</v>
      </c>
      <c r="AA89" s="109">
        <v>0.2727586802556573</v>
      </c>
      <c r="AB89" s="109">
        <v>0.2235587249763726</v>
      </c>
      <c r="AC89" s="109">
        <v>0.2317042710848389</v>
      </c>
    </row>
    <row r="90" ht="15.75" customHeight="1">
      <c r="A90" s="128">
        <f t="shared" si="1"/>
        <v>0.1218846516</v>
      </c>
      <c r="B90" s="82">
        <v>88.0</v>
      </c>
      <c r="C90" s="82">
        <v>20.0</v>
      </c>
      <c r="D90" s="81">
        <v>6.0</v>
      </c>
      <c r="E90" s="106">
        <v>0.0</v>
      </c>
      <c r="F90" s="107">
        <v>0.1077423261067553</v>
      </c>
      <c r="G90" s="107">
        <v>0.0</v>
      </c>
      <c r="H90" s="107">
        <v>0.00570054945054945</v>
      </c>
      <c r="I90" s="107">
        <v>0.05753556788039547</v>
      </c>
      <c r="J90" s="107">
        <v>0.0610041755779611</v>
      </c>
      <c r="K90" s="107">
        <v>0.05375629867155291</v>
      </c>
      <c r="L90" s="107">
        <v>0.09890859481582538</v>
      </c>
      <c r="M90" s="107">
        <v>0.1146662840471579</v>
      </c>
      <c r="N90" s="107">
        <v>0.1112704918032787</v>
      </c>
      <c r="O90" s="107">
        <v>0.2075901328273245</v>
      </c>
      <c r="P90" s="107">
        <v>0.05537244561634806</v>
      </c>
      <c r="Q90" s="107">
        <v>0.1690383044581058</v>
      </c>
      <c r="R90" s="107">
        <v>0.115069855767057</v>
      </c>
      <c r="S90" s="107">
        <v>0.12207983502725</v>
      </c>
      <c r="T90" s="107">
        <v>0.07392046840692852</v>
      </c>
      <c r="U90" s="107">
        <v>0.0503890562248996</v>
      </c>
      <c r="V90" s="107">
        <v>0.112070770519263</v>
      </c>
      <c r="W90" s="107">
        <v>0.06946195183440589</v>
      </c>
      <c r="X90" s="107">
        <v>0.2054284193720064</v>
      </c>
      <c r="Y90" s="107">
        <v>0.2676810369118062</v>
      </c>
      <c r="Z90" s="107">
        <v>0.309557050387105</v>
      </c>
      <c r="AA90" s="107">
        <v>0.2554845396441527</v>
      </c>
      <c r="AB90" s="107">
        <v>0.2078357247186184</v>
      </c>
      <c r="AC90" s="107">
        <v>0.215552410290567</v>
      </c>
    </row>
    <row r="91" ht="15.75" customHeight="1">
      <c r="A91" s="127">
        <f t="shared" si="1"/>
        <v>0.1435630721</v>
      </c>
      <c r="B91" s="76">
        <v>89.0</v>
      </c>
      <c r="C91" s="85">
        <v>20.0</v>
      </c>
      <c r="D91" s="75">
        <v>7.0</v>
      </c>
      <c r="E91" s="108">
        <v>0.0</v>
      </c>
      <c r="F91" s="109">
        <v>0.1812478694229761</v>
      </c>
      <c r="G91" s="109">
        <v>0.0</v>
      </c>
      <c r="H91" s="109">
        <v>0.06353021978021978</v>
      </c>
      <c r="I91" s="109">
        <v>0.06443211960453339</v>
      </c>
      <c r="J91" s="109">
        <v>0.04068642427945819</v>
      </c>
      <c r="K91" s="109">
        <v>0.05739807604214384</v>
      </c>
      <c r="L91" s="109">
        <v>0.1137950405264425</v>
      </c>
      <c r="M91" s="109">
        <v>0.1881053160198006</v>
      </c>
      <c r="N91" s="109">
        <v>0.2870901639344262</v>
      </c>
      <c r="O91" s="109">
        <v>0.2903225806451613</v>
      </c>
      <c r="P91" s="109">
        <v>0.1931443638760712</v>
      </c>
      <c r="Q91" s="109">
        <v>0.1476720691285843</v>
      </c>
      <c r="R91" s="109">
        <v>0.1536826875254329</v>
      </c>
      <c r="S91" s="109">
        <v>0.1442038591839741</v>
      </c>
      <c r="T91" s="109">
        <v>0.03041392209481987</v>
      </c>
      <c r="U91" s="109">
        <v>0.02566516064257028</v>
      </c>
      <c r="V91" s="109">
        <v>0.2252931323283082</v>
      </c>
      <c r="W91" s="109">
        <v>0.1034299741259205</v>
      </c>
      <c r="X91" s="109">
        <v>0.179084619478446</v>
      </c>
      <c r="Y91" s="109">
        <v>0.2079459002535926</v>
      </c>
      <c r="Z91" s="109">
        <v>0.2001946101451115</v>
      </c>
      <c r="AA91" s="109">
        <v>0.2559163931594403</v>
      </c>
      <c r="AB91" s="109">
        <v>0.2195205773691898</v>
      </c>
      <c r="AC91" s="109">
        <v>0.2163017234201982</v>
      </c>
    </row>
    <row r="92" ht="15.75" customHeight="1">
      <c r="A92" s="128">
        <f t="shared" si="1"/>
        <v>0.1676938327</v>
      </c>
      <c r="B92" s="82">
        <v>90.0</v>
      </c>
      <c r="C92" s="82">
        <v>20.0</v>
      </c>
      <c r="D92" s="81">
        <v>8.0</v>
      </c>
      <c r="E92" s="106">
        <v>0.0</v>
      </c>
      <c r="F92" s="107">
        <v>0.1802557201223142</v>
      </c>
      <c r="G92" s="107">
        <v>0.0</v>
      </c>
      <c r="H92" s="107">
        <v>0.1498626373626374</v>
      </c>
      <c r="I92" s="107">
        <v>0.06250301422715215</v>
      </c>
      <c r="J92" s="107">
        <v>0.05339138405132906</v>
      </c>
      <c r="K92" s="107">
        <v>0.06431516262024736</v>
      </c>
      <c r="L92" s="107">
        <v>0.3415456223417061</v>
      </c>
      <c r="M92" s="107">
        <v>0.244326470095894</v>
      </c>
      <c r="N92" s="107">
        <v>0.2064549180327869</v>
      </c>
      <c r="O92" s="107">
        <v>0.3130929791271347</v>
      </c>
      <c r="P92" s="107">
        <v>0.1039881344759394</v>
      </c>
      <c r="Q92" s="107">
        <v>0.1615579725721164</v>
      </c>
      <c r="R92" s="107">
        <v>0.1861464032192431</v>
      </c>
      <c r="S92" s="107">
        <v>0.1566357342760347</v>
      </c>
      <c r="T92" s="107">
        <v>0.04643408961535334</v>
      </c>
      <c r="U92" s="107">
        <v>0.07473644578313253</v>
      </c>
      <c r="V92" s="107">
        <v>0.1824748743718593</v>
      </c>
      <c r="W92" s="107">
        <v>0.1058183506932926</v>
      </c>
      <c r="X92" s="107">
        <v>0.1857370941990421</v>
      </c>
      <c r="Y92" s="107">
        <v>0.3000845308537616</v>
      </c>
      <c r="Z92" s="107">
        <v>0.3140838515886111</v>
      </c>
      <c r="AA92" s="107">
        <v>0.3151235101053723</v>
      </c>
      <c r="AB92" s="107">
        <v>0.2397972334392989</v>
      </c>
      <c r="AC92" s="107">
        <v>0.2039796852884856</v>
      </c>
    </row>
    <row r="93" ht="15.75" customHeight="1">
      <c r="A93" s="127">
        <f t="shared" si="1"/>
        <v>0.1855186206</v>
      </c>
      <c r="B93" s="76">
        <v>91.0</v>
      </c>
      <c r="C93" s="85">
        <v>20.0</v>
      </c>
      <c r="D93" s="75">
        <v>9.0</v>
      </c>
      <c r="E93" s="108">
        <v>0.0</v>
      </c>
      <c r="F93" s="109">
        <v>0.1889510183522181</v>
      </c>
      <c r="G93" s="109">
        <v>0.0</v>
      </c>
      <c r="H93" s="109">
        <v>0.1557005494505495</v>
      </c>
      <c r="I93" s="109">
        <v>0.05941644562334217</v>
      </c>
      <c r="J93" s="109">
        <v>0.05349322741623383</v>
      </c>
      <c r="K93" s="109">
        <v>0.06594136509390747</v>
      </c>
      <c r="L93" s="109">
        <v>0.3522991734210738</v>
      </c>
      <c r="M93" s="109">
        <v>0.2619987086591578</v>
      </c>
      <c r="N93" s="109">
        <v>0.2113729508196721</v>
      </c>
      <c r="O93" s="109">
        <v>0.3744465528146743</v>
      </c>
      <c r="P93" s="109">
        <v>0.1682597231377719</v>
      </c>
      <c r="Q93" s="109">
        <v>0.1983577662181334</v>
      </c>
      <c r="R93" s="109">
        <v>0.1895826739612063</v>
      </c>
      <c r="S93" s="109">
        <v>0.1593165414641332</v>
      </c>
      <c r="T93" s="109">
        <v>0.1018134504350655</v>
      </c>
      <c r="U93" s="109">
        <v>0.08245481927710843</v>
      </c>
      <c r="V93" s="109">
        <v>0.2755443886097153</v>
      </c>
      <c r="W93" s="109">
        <v>0.1080740396735885</v>
      </c>
      <c r="X93" s="109">
        <v>0.1857370941990421</v>
      </c>
      <c r="Y93" s="109">
        <v>0.3082558467173852</v>
      </c>
      <c r="Z93" s="109">
        <v>0.3370140034691373</v>
      </c>
      <c r="AA93" s="109">
        <v>0.3401710139920539</v>
      </c>
      <c r="AB93" s="109">
        <v>0.242546610533551</v>
      </c>
      <c r="AC93" s="109">
        <v>0.2172175505786363</v>
      </c>
    </row>
    <row r="94" ht="15.75" customHeight="1">
      <c r="A94" s="128">
        <f t="shared" si="1"/>
        <v>0.1847346985</v>
      </c>
      <c r="B94" s="82">
        <v>92.0</v>
      </c>
      <c r="C94" s="82">
        <v>20.0</v>
      </c>
      <c r="D94" s="81">
        <v>10.0</v>
      </c>
      <c r="E94" s="106">
        <v>0.0</v>
      </c>
      <c r="F94" s="107">
        <v>0.1885592465770849</v>
      </c>
      <c r="G94" s="107">
        <v>0.0</v>
      </c>
      <c r="H94" s="107">
        <v>0.1557005494505495</v>
      </c>
      <c r="I94" s="107">
        <v>0.06795273691825415</v>
      </c>
      <c r="J94" s="107">
        <v>0.05298401059170995</v>
      </c>
      <c r="K94" s="107">
        <v>0.06589555657352268</v>
      </c>
      <c r="L94" s="107">
        <v>0.3505737902255036</v>
      </c>
      <c r="M94" s="107">
        <v>0.2585790467991487</v>
      </c>
      <c r="N94" s="107">
        <v>0.2065573770491803</v>
      </c>
      <c r="O94" s="107">
        <v>0.3744465528146743</v>
      </c>
      <c r="P94" s="107">
        <v>0.1677653263019117</v>
      </c>
      <c r="Q94" s="107">
        <v>0.1950475044065174</v>
      </c>
      <c r="R94" s="107">
        <v>0.1895826739612063</v>
      </c>
      <c r="S94" s="107">
        <v>0.1585800559728973</v>
      </c>
      <c r="T94" s="107">
        <v>0.09847930389525901</v>
      </c>
      <c r="U94" s="107">
        <v>0.07887801204819277</v>
      </c>
      <c r="V94" s="107">
        <v>0.2717755443886097</v>
      </c>
      <c r="W94" s="107">
        <v>0.1080740396735885</v>
      </c>
      <c r="X94" s="107">
        <v>0.1857370941990421</v>
      </c>
      <c r="Y94" s="107">
        <v>0.3082558467173852</v>
      </c>
      <c r="Z94" s="107">
        <v>0.3358717265304396</v>
      </c>
      <c r="AA94" s="107">
        <v>0.3393073069614786</v>
      </c>
      <c r="AB94" s="107">
        <v>0.242546610533551</v>
      </c>
      <c r="AC94" s="107">
        <v>0.2172175505786363</v>
      </c>
    </row>
    <row r="95" ht="15.75" customHeight="1">
      <c r="A95" s="127">
        <f t="shared" si="1"/>
        <v>0.1409385206</v>
      </c>
      <c r="B95" s="76">
        <v>93.0</v>
      </c>
      <c r="C95" s="85">
        <v>20.0</v>
      </c>
      <c r="D95" s="75">
        <v>11.0</v>
      </c>
      <c r="E95" s="108">
        <v>0.0</v>
      </c>
      <c r="F95" s="109">
        <v>0.1879385172710298</v>
      </c>
      <c r="G95" s="109">
        <v>0.0</v>
      </c>
      <c r="H95" s="109">
        <v>0.0746565934065934</v>
      </c>
      <c r="I95" s="109">
        <v>0.06038099831203279</v>
      </c>
      <c r="J95" s="109">
        <v>0.04155209288114879</v>
      </c>
      <c r="K95" s="109">
        <v>0.05916170407695832</v>
      </c>
      <c r="L95" s="109">
        <v>0.1147179199101196</v>
      </c>
      <c r="M95" s="109">
        <v>0.188870555037425</v>
      </c>
      <c r="N95" s="109">
        <v>0.2675204918032787</v>
      </c>
      <c r="O95" s="109">
        <v>0.297786211258697</v>
      </c>
      <c r="P95" s="109">
        <v>0.2043506921555702</v>
      </c>
      <c r="Q95" s="109">
        <v>0.1355917630368428</v>
      </c>
      <c r="R95" s="109">
        <v>0.1976759958403038</v>
      </c>
      <c r="S95" s="109">
        <v>0.1704816615112682</v>
      </c>
      <c r="T95" s="109">
        <v>0.03513051963893633</v>
      </c>
      <c r="U95" s="109">
        <v>0.03099899598393574</v>
      </c>
      <c r="V95" s="109">
        <v>0.2076528475711893</v>
      </c>
      <c r="W95" s="109">
        <v>0.1011079413520865</v>
      </c>
      <c r="X95" s="109">
        <v>0.11149547631719</v>
      </c>
      <c r="Y95" s="109">
        <v>0.1186249647788109</v>
      </c>
      <c r="Z95" s="109">
        <v>0.2007445953378178</v>
      </c>
      <c r="AA95" s="109">
        <v>0.281870789428226</v>
      </c>
      <c r="AB95" s="109">
        <v>0.2166852822407423</v>
      </c>
      <c r="AC95" s="109">
        <v>0.2184664057946882</v>
      </c>
    </row>
    <row r="96" ht="15.75" customHeight="1">
      <c r="A96" s="128">
        <f t="shared" si="1"/>
        <v>0.1535800683</v>
      </c>
      <c r="B96" s="82">
        <v>94.0</v>
      </c>
      <c r="C96" s="82">
        <v>20.0</v>
      </c>
      <c r="D96" s="81">
        <v>12.0</v>
      </c>
      <c r="E96" s="106">
        <v>0.0</v>
      </c>
      <c r="F96" s="107">
        <v>0.1879385172710298</v>
      </c>
      <c r="G96" s="107">
        <v>0.0</v>
      </c>
      <c r="H96" s="107">
        <v>0.1498626373626374</v>
      </c>
      <c r="I96" s="107">
        <v>0.06250301422715215</v>
      </c>
      <c r="J96" s="107">
        <v>0.04155209288114879</v>
      </c>
      <c r="K96" s="107">
        <v>0.05916170407695832</v>
      </c>
      <c r="L96" s="107">
        <v>0.3401011154802985</v>
      </c>
      <c r="M96" s="107">
        <v>0.2459286892890451</v>
      </c>
      <c r="N96" s="107">
        <v>0.263422131147541</v>
      </c>
      <c r="O96" s="107">
        <v>0.3306767868437698</v>
      </c>
      <c r="P96" s="107">
        <v>0.1076137112722479</v>
      </c>
      <c r="Q96" s="107">
        <v>0.142814152444005</v>
      </c>
      <c r="R96" s="107">
        <v>0.2050458923000407</v>
      </c>
      <c r="S96" s="107">
        <v>0.1518338488731772</v>
      </c>
      <c r="T96" s="107">
        <v>0.04643408961535334</v>
      </c>
      <c r="U96" s="107">
        <v>0.07473644578313253</v>
      </c>
      <c r="V96" s="107">
        <v>0.1859819932998325</v>
      </c>
      <c r="W96" s="107">
        <v>0.1058183506932926</v>
      </c>
      <c r="X96" s="107">
        <v>0.11149547631719</v>
      </c>
      <c r="Y96" s="107">
        <v>0.1121442659904198</v>
      </c>
      <c r="Z96" s="107">
        <v>0.2007445953378178</v>
      </c>
      <c r="AA96" s="107">
        <v>0.281870789428226</v>
      </c>
      <c r="AB96" s="107">
        <v>0.2166852822407423</v>
      </c>
      <c r="AC96" s="107">
        <v>0.2151361252185497</v>
      </c>
    </row>
    <row r="97" ht="15.75" customHeight="1">
      <c r="A97" s="127">
        <f t="shared" si="1"/>
        <v>0.170227569</v>
      </c>
      <c r="B97" s="76">
        <v>95.0</v>
      </c>
      <c r="C97" s="85">
        <v>20.0</v>
      </c>
      <c r="D97" s="75">
        <v>13.0</v>
      </c>
      <c r="E97" s="108">
        <v>0.0</v>
      </c>
      <c r="F97" s="109">
        <v>0.1972698086423836</v>
      </c>
      <c r="G97" s="109">
        <v>0.0</v>
      </c>
      <c r="H97" s="109">
        <v>0.1557005494505495</v>
      </c>
      <c r="I97" s="109">
        <v>0.05772847841813359</v>
      </c>
      <c r="J97" s="109">
        <v>0.04155209288114879</v>
      </c>
      <c r="K97" s="109">
        <v>0.0608566193311956</v>
      </c>
      <c r="L97" s="109">
        <v>0.3521386726586951</v>
      </c>
      <c r="M97" s="109">
        <v>0.2553746084128464</v>
      </c>
      <c r="N97" s="109">
        <v>0.2682377049180328</v>
      </c>
      <c r="O97" s="109">
        <v>0.402909550917141</v>
      </c>
      <c r="P97" s="109">
        <v>0.2119314436387607</v>
      </c>
      <c r="Q97" s="109">
        <v>0.1827092558359486</v>
      </c>
      <c r="R97" s="109">
        <v>0.2068996699371524</v>
      </c>
      <c r="S97" s="109">
        <v>0.1529533068198556</v>
      </c>
      <c r="T97" s="109">
        <v>0.09847930389525901</v>
      </c>
      <c r="U97" s="109">
        <v>0.07887801204819277</v>
      </c>
      <c r="V97" s="109">
        <v>0.2326214405360134</v>
      </c>
      <c r="W97" s="109">
        <v>0.1080740396735885</v>
      </c>
      <c r="X97" s="109">
        <v>0.11149547631719</v>
      </c>
      <c r="Y97" s="109">
        <v>0.1186249647788109</v>
      </c>
      <c r="Z97" s="109">
        <v>0.2142826923890511</v>
      </c>
      <c r="AA97" s="109">
        <v>0.2935740196925203</v>
      </c>
      <c r="AB97" s="109">
        <v>0.2197783314717759</v>
      </c>
      <c r="AC97" s="109">
        <v>0.2336191824161186</v>
      </c>
    </row>
    <row r="98" ht="15.75" customHeight="1">
      <c r="A98" s="128">
        <f t="shared" si="1"/>
        <v>0.1542755812</v>
      </c>
      <c r="B98" s="82">
        <v>96.0</v>
      </c>
      <c r="C98" s="110">
        <v>20.0</v>
      </c>
      <c r="D98" s="111">
        <v>14.0</v>
      </c>
      <c r="E98" s="112">
        <v>0.0</v>
      </c>
      <c r="F98" s="113">
        <v>0.2012536696804262</v>
      </c>
      <c r="G98" s="113">
        <v>0.0</v>
      </c>
      <c r="H98" s="113">
        <v>0.0746565934065934</v>
      </c>
      <c r="I98" s="113">
        <v>0.06038099831203279</v>
      </c>
      <c r="J98" s="113">
        <v>0.04155209288114879</v>
      </c>
      <c r="K98" s="113">
        <v>0.0608566193311956</v>
      </c>
      <c r="L98" s="113">
        <v>0.1386325335045341</v>
      </c>
      <c r="M98" s="113">
        <v>0.1938924360905852</v>
      </c>
      <c r="N98" s="113">
        <v>0.2899590163934426</v>
      </c>
      <c r="O98" s="113">
        <v>0.3682479443390259</v>
      </c>
      <c r="P98" s="113">
        <v>0.2386288727752142</v>
      </c>
      <c r="Q98" s="113">
        <v>0.1409225742659387</v>
      </c>
      <c r="R98" s="113">
        <v>0.2060406022516616</v>
      </c>
      <c r="S98" s="113">
        <v>0.1737221976727059</v>
      </c>
      <c r="T98" s="113">
        <v>0.04277466048629747</v>
      </c>
      <c r="U98" s="113">
        <v>0.0424824297188755</v>
      </c>
      <c r="V98" s="113">
        <v>0.2817734505862647</v>
      </c>
      <c r="W98" s="113">
        <v>0.10661447621575</v>
      </c>
      <c r="X98" s="113">
        <v>0.11149547631719</v>
      </c>
      <c r="Y98" s="113">
        <v>0.1186249647788109</v>
      </c>
      <c r="Z98" s="113">
        <v>0.2142826923890511</v>
      </c>
      <c r="AA98" s="113">
        <v>0.293617205044049</v>
      </c>
      <c r="AB98" s="113">
        <v>0.2197783314717759</v>
      </c>
      <c r="AC98" s="113">
        <v>0.2366996919490467</v>
      </c>
    </row>
    <row r="99" ht="15.75" customHeight="1">
      <c r="A99" s="88" t="s">
        <v>60</v>
      </c>
      <c r="B99" s="89" t="s">
        <v>28</v>
      </c>
      <c r="C99" s="90" t="s">
        <v>1</v>
      </c>
      <c r="D99" s="115" t="s">
        <v>8</v>
      </c>
      <c r="E99" s="116" t="s">
        <v>29</v>
      </c>
      <c r="F99" s="117" t="s">
        <v>30</v>
      </c>
      <c r="G99" s="117" t="s">
        <v>31</v>
      </c>
      <c r="H99" s="117" t="s">
        <v>32</v>
      </c>
      <c r="I99" s="117" t="s">
        <v>33</v>
      </c>
      <c r="J99" s="117" t="s">
        <v>34</v>
      </c>
      <c r="K99" s="117" t="s">
        <v>35</v>
      </c>
      <c r="L99" s="117" t="s">
        <v>36</v>
      </c>
      <c r="M99" s="117" t="s">
        <v>37</v>
      </c>
      <c r="N99" s="117" t="s">
        <v>38</v>
      </c>
      <c r="O99" s="117" t="s">
        <v>39</v>
      </c>
      <c r="P99" s="117" t="s">
        <v>40</v>
      </c>
      <c r="Q99" s="117" t="s">
        <v>41</v>
      </c>
      <c r="R99" s="117" t="s">
        <v>42</v>
      </c>
      <c r="S99" s="117" t="s">
        <v>43</v>
      </c>
      <c r="T99" s="117" t="s">
        <v>44</v>
      </c>
      <c r="U99" s="117" t="s">
        <v>45</v>
      </c>
      <c r="V99" s="117" t="s">
        <v>46</v>
      </c>
      <c r="W99" s="117" t="s">
        <v>47</v>
      </c>
      <c r="X99" s="117" t="s">
        <v>48</v>
      </c>
      <c r="Y99" s="117" t="s">
        <v>49</v>
      </c>
      <c r="Z99" s="117" t="s">
        <v>50</v>
      </c>
      <c r="AA99" s="117" t="s">
        <v>51</v>
      </c>
      <c r="AB99" s="117" t="s">
        <v>52</v>
      </c>
      <c r="AC99" s="118" t="s">
        <v>53</v>
      </c>
    </row>
    <row r="100" ht="30.0" customHeight="1">
      <c r="A100" s="121" t="s">
        <v>61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3"/>
    </row>
    <row r="101" ht="15.75" customHeight="1">
      <c r="A101" s="5"/>
      <c r="B101" s="5"/>
      <c r="C101" s="96"/>
      <c r="D101" s="9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5.75" customHeight="1">
      <c r="A102" s="5" t="s">
        <v>55</v>
      </c>
      <c r="B102" s="5"/>
      <c r="C102" s="120">
        <f>AVERAGE(A3:A98)</f>
        <v>0.2901103491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5.75" customHeight="1">
      <c r="A103" s="5" t="s">
        <v>56</v>
      </c>
      <c r="B103" s="5"/>
      <c r="C103" s="120">
        <f>_xlfn.STDEV.S(A3:A98)</f>
        <v>0.2585680321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5.75" customHeight="1">
      <c r="A104" s="5" t="s">
        <v>57</v>
      </c>
      <c r="B104" s="5"/>
      <c r="C104" s="120">
        <f>MAX(A3:A98)</f>
        <v>1.525113492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5.75" customHeight="1">
      <c r="A105" s="5" t="s">
        <v>58</v>
      </c>
      <c r="B105" s="5"/>
      <c r="C105" s="120">
        <f>MIN(A4:A99)</f>
        <v>0.01005961949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5.75" customHeight="1">
      <c r="A106" s="5"/>
      <c r="B106" s="5"/>
      <c r="C106" s="96"/>
      <c r="D106" s="9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5.75" customHeight="1">
      <c r="A107" s="5"/>
      <c r="B107" s="5"/>
      <c r="C107" s="96"/>
      <c r="D107" s="9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5.75" customHeight="1">
      <c r="A108" s="5"/>
      <c r="B108" s="5"/>
      <c r="C108" s="96"/>
      <c r="D108" s="9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5.75" customHeight="1">
      <c r="A109" s="5"/>
      <c r="B109" s="5"/>
      <c r="C109" s="96"/>
      <c r="D109" s="9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5.75" customHeight="1">
      <c r="A110" s="5"/>
      <c r="B110" s="5"/>
      <c r="C110" s="96"/>
      <c r="D110" s="9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5.75" customHeight="1">
      <c r="A111" s="5"/>
      <c r="B111" s="5"/>
      <c r="C111" s="96"/>
      <c r="D111" s="9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5.75" customHeight="1">
      <c r="A112" s="5"/>
      <c r="B112" s="5"/>
      <c r="C112" s="96"/>
      <c r="D112" s="9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5.75" customHeight="1">
      <c r="A113" s="5"/>
      <c r="B113" s="5"/>
      <c r="C113" s="96"/>
      <c r="D113" s="9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5.75" customHeight="1">
      <c r="A114" s="5"/>
      <c r="B114" s="5"/>
      <c r="C114" s="96"/>
      <c r="D114" s="9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5.75" customHeight="1">
      <c r="A115" s="5"/>
      <c r="B115" s="5"/>
      <c r="C115" s="96"/>
      <c r="D115" s="9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5.75" customHeight="1">
      <c r="A116" s="5"/>
      <c r="B116" s="5"/>
      <c r="C116" s="96"/>
      <c r="D116" s="9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5.75" customHeight="1">
      <c r="A117" s="5"/>
      <c r="B117" s="5"/>
      <c r="C117" s="96"/>
      <c r="D117" s="9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5.75" customHeight="1">
      <c r="A118" s="5"/>
      <c r="B118" s="5"/>
      <c r="C118" s="96"/>
      <c r="D118" s="9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5.75" customHeight="1">
      <c r="A119" s="5"/>
      <c r="B119" s="5"/>
      <c r="C119" s="96"/>
      <c r="D119" s="9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5.75" customHeight="1">
      <c r="A120" s="5"/>
      <c r="B120" s="5"/>
      <c r="C120" s="96"/>
      <c r="D120" s="9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5.75" customHeight="1">
      <c r="A121" s="5"/>
      <c r="B121" s="5"/>
      <c r="C121" s="96"/>
      <c r="D121" s="9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5.75" customHeight="1">
      <c r="A122" s="5"/>
      <c r="B122" s="5"/>
      <c r="C122" s="96"/>
      <c r="D122" s="9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5.75" customHeight="1">
      <c r="A123" s="129"/>
      <c r="B123" s="5"/>
      <c r="C123" s="96"/>
      <c r="D123" s="97"/>
      <c r="E123" s="5"/>
      <c r="F123" s="5"/>
    </row>
    <row r="124" ht="15.75" customHeight="1">
      <c r="A124" s="129"/>
      <c r="B124" s="5"/>
      <c r="C124" s="96"/>
      <c r="D124" s="97"/>
      <c r="E124" s="5"/>
      <c r="F124" s="5"/>
    </row>
    <row r="125" ht="15.75" customHeight="1">
      <c r="A125" s="129"/>
      <c r="B125" s="5"/>
      <c r="C125" s="96"/>
      <c r="D125" s="97"/>
      <c r="E125" s="5"/>
      <c r="F125" s="5"/>
    </row>
    <row r="126" ht="15.75" customHeight="1">
      <c r="A126" s="129"/>
      <c r="B126" s="5"/>
      <c r="C126" s="96"/>
      <c r="D126" s="97"/>
      <c r="E126" s="5"/>
      <c r="F126" s="5"/>
    </row>
    <row r="127" ht="15.75" customHeight="1">
      <c r="A127" s="129"/>
      <c r="B127" s="5"/>
      <c r="C127" s="96"/>
      <c r="D127" s="97"/>
      <c r="E127" s="5"/>
      <c r="F127" s="5"/>
    </row>
    <row r="128" ht="15.75" customHeight="1">
      <c r="A128" s="129"/>
      <c r="B128" s="5"/>
      <c r="C128" s="96"/>
      <c r="D128" s="97"/>
      <c r="E128" s="5"/>
      <c r="F128" s="5"/>
    </row>
    <row r="129" ht="15.75" customHeight="1">
      <c r="A129" s="129"/>
      <c r="B129" s="5"/>
      <c r="C129" s="96"/>
      <c r="D129" s="97"/>
      <c r="E129" s="5"/>
      <c r="F129" s="5"/>
    </row>
    <row r="130" ht="15.75" customHeight="1">
      <c r="A130" s="129"/>
      <c r="B130" s="5"/>
      <c r="C130" s="96"/>
      <c r="D130" s="97"/>
      <c r="E130" s="5"/>
      <c r="F130" s="5"/>
    </row>
    <row r="131" ht="15.75" customHeight="1">
      <c r="A131" s="129"/>
      <c r="B131" s="5"/>
      <c r="C131" s="96"/>
      <c r="D131" s="97"/>
      <c r="E131" s="5"/>
      <c r="F131" s="5"/>
    </row>
    <row r="132" ht="15.75" customHeight="1">
      <c r="A132" s="129"/>
      <c r="B132" s="5"/>
      <c r="C132" s="96"/>
      <c r="D132" s="97"/>
      <c r="E132" s="5"/>
      <c r="F132" s="5"/>
    </row>
    <row r="133" ht="15.75" customHeight="1">
      <c r="A133" s="129"/>
      <c r="B133" s="5"/>
      <c r="C133" s="96"/>
      <c r="D133" s="97"/>
      <c r="E133" s="5"/>
      <c r="F133" s="5"/>
    </row>
    <row r="134" ht="15.75" customHeight="1">
      <c r="A134" s="129"/>
      <c r="B134" s="5"/>
      <c r="C134" s="96"/>
      <c r="D134" s="97"/>
      <c r="E134" s="5"/>
      <c r="F134" s="5"/>
    </row>
    <row r="135" ht="15.75" customHeight="1">
      <c r="A135" s="129"/>
      <c r="B135" s="5"/>
      <c r="C135" s="96"/>
      <c r="D135" s="97"/>
      <c r="E135" s="5"/>
      <c r="F135" s="5"/>
    </row>
    <row r="136" ht="15.75" customHeight="1">
      <c r="A136" s="129"/>
      <c r="B136" s="5"/>
      <c r="C136" s="96"/>
      <c r="D136" s="97"/>
      <c r="E136" s="5"/>
      <c r="F136" s="5"/>
    </row>
    <row r="137" ht="15.75" customHeight="1">
      <c r="A137" s="129"/>
      <c r="B137" s="5"/>
      <c r="C137" s="96"/>
      <c r="D137" s="97"/>
      <c r="E137" s="5"/>
      <c r="F137" s="5"/>
    </row>
    <row r="138" ht="15.75" customHeight="1">
      <c r="A138" s="129"/>
      <c r="B138" s="5"/>
      <c r="C138" s="96"/>
      <c r="D138" s="97"/>
      <c r="E138" s="5"/>
      <c r="F138" s="5"/>
    </row>
    <row r="139" ht="15.75" customHeight="1">
      <c r="A139" s="129"/>
      <c r="B139" s="5"/>
      <c r="C139" s="96"/>
      <c r="D139" s="97"/>
      <c r="E139" s="5"/>
      <c r="F139" s="5"/>
    </row>
    <row r="140" ht="15.75" customHeight="1">
      <c r="A140" s="129"/>
      <c r="B140" s="5"/>
      <c r="C140" s="96"/>
      <c r="D140" s="97"/>
      <c r="E140" s="5"/>
      <c r="F140" s="5"/>
    </row>
    <row r="141" ht="15.75" customHeight="1">
      <c r="A141" s="129"/>
      <c r="B141" s="5"/>
      <c r="C141" s="96"/>
      <c r="D141" s="97"/>
      <c r="E141" s="5"/>
      <c r="F141" s="5"/>
    </row>
    <row r="142" ht="15.75" customHeight="1">
      <c r="A142" s="129"/>
      <c r="B142" s="5"/>
      <c r="C142" s="96"/>
      <c r="D142" s="97"/>
      <c r="E142" s="5"/>
      <c r="F142" s="5"/>
    </row>
    <row r="143" ht="15.75" customHeight="1">
      <c r="A143" s="129"/>
      <c r="B143" s="5"/>
      <c r="C143" s="96"/>
      <c r="D143" s="97"/>
      <c r="E143" s="5"/>
      <c r="F143" s="5"/>
    </row>
    <row r="144" ht="15.75" customHeight="1">
      <c r="A144" s="129"/>
      <c r="B144" s="5"/>
      <c r="C144" s="96"/>
      <c r="D144" s="97"/>
      <c r="E144" s="5"/>
      <c r="F144" s="5"/>
    </row>
    <row r="145" ht="15.75" customHeight="1">
      <c r="A145" s="129"/>
      <c r="B145" s="5"/>
      <c r="C145" s="96"/>
      <c r="D145" s="97"/>
      <c r="E145" s="5"/>
      <c r="F145" s="5"/>
    </row>
    <row r="146" ht="15.75" customHeight="1">
      <c r="A146" s="129"/>
      <c r="B146" s="5"/>
      <c r="C146" s="96"/>
      <c r="D146" s="97"/>
      <c r="E146" s="5"/>
      <c r="F146" s="5"/>
    </row>
    <row r="147" ht="15.75" customHeight="1">
      <c r="A147" s="129"/>
      <c r="B147" s="5"/>
      <c r="C147" s="96"/>
      <c r="D147" s="97"/>
      <c r="E147" s="5"/>
      <c r="F147" s="5"/>
    </row>
    <row r="148" ht="15.75" customHeight="1">
      <c r="A148" s="129"/>
      <c r="B148" s="5"/>
      <c r="C148" s="96"/>
      <c r="D148" s="97"/>
      <c r="E148" s="5"/>
      <c r="F148" s="5"/>
    </row>
    <row r="149" ht="15.75" customHeight="1">
      <c r="A149" s="129"/>
      <c r="B149" s="5"/>
      <c r="C149" s="96"/>
      <c r="D149" s="97"/>
      <c r="E149" s="5"/>
      <c r="F149" s="5"/>
    </row>
    <row r="150" ht="15.75" customHeight="1">
      <c r="A150" s="129"/>
      <c r="B150" s="5"/>
      <c r="C150" s="96"/>
      <c r="D150" s="97"/>
      <c r="E150" s="5"/>
      <c r="F150" s="5"/>
    </row>
    <row r="151" ht="15.75" customHeight="1">
      <c r="A151" s="129"/>
      <c r="B151" s="5"/>
      <c r="C151" s="96"/>
      <c r="D151" s="97"/>
      <c r="E151" s="5"/>
      <c r="F151" s="5"/>
    </row>
    <row r="152" ht="15.75" customHeight="1">
      <c r="A152" s="129"/>
      <c r="B152" s="5"/>
      <c r="C152" s="96"/>
      <c r="D152" s="97"/>
      <c r="E152" s="5"/>
      <c r="F152" s="5"/>
    </row>
    <row r="153" ht="15.75" customHeight="1">
      <c r="A153" s="129"/>
      <c r="B153" s="5"/>
      <c r="C153" s="96"/>
      <c r="D153" s="97"/>
      <c r="E153" s="5"/>
      <c r="F153" s="5"/>
    </row>
    <row r="154" ht="15.75" customHeight="1">
      <c r="A154" s="129"/>
      <c r="B154" s="5"/>
      <c r="C154" s="96"/>
      <c r="D154" s="97"/>
      <c r="E154" s="5"/>
      <c r="F154" s="5"/>
    </row>
    <row r="155" ht="15.75" customHeight="1">
      <c r="A155" s="129"/>
      <c r="B155" s="5"/>
      <c r="C155" s="96"/>
      <c r="D155" s="97"/>
      <c r="E155" s="5"/>
      <c r="F155" s="5"/>
    </row>
    <row r="156" ht="15.75" customHeight="1">
      <c r="A156" s="129"/>
      <c r="B156" s="5"/>
      <c r="C156" s="96"/>
      <c r="D156" s="97"/>
      <c r="E156" s="5"/>
      <c r="F156" s="5"/>
    </row>
    <row r="157" ht="15.75" customHeight="1">
      <c r="A157" s="129"/>
      <c r="B157" s="5"/>
      <c r="C157" s="96"/>
      <c r="D157" s="97"/>
      <c r="E157" s="5"/>
      <c r="F157" s="5"/>
    </row>
    <row r="158" ht="15.75" customHeight="1">
      <c r="A158" s="129"/>
      <c r="B158" s="5"/>
      <c r="C158" s="96"/>
      <c r="D158" s="97"/>
      <c r="E158" s="5"/>
      <c r="F158" s="5"/>
    </row>
    <row r="159" ht="15.75" customHeight="1">
      <c r="A159" s="129"/>
      <c r="B159" s="5"/>
      <c r="C159" s="96"/>
      <c r="D159" s="97"/>
      <c r="E159" s="5"/>
      <c r="F159" s="5"/>
    </row>
    <row r="160" ht="15.75" customHeight="1">
      <c r="A160" s="129"/>
      <c r="B160" s="5"/>
      <c r="C160" s="96"/>
      <c r="D160" s="97"/>
      <c r="E160" s="5"/>
      <c r="F160" s="5"/>
    </row>
    <row r="161" ht="15.75" customHeight="1">
      <c r="A161" s="129"/>
      <c r="B161" s="5"/>
      <c r="C161" s="96"/>
      <c r="D161" s="97"/>
      <c r="E161" s="5"/>
      <c r="F161" s="5"/>
    </row>
    <row r="162" ht="15.75" customHeight="1">
      <c r="A162" s="129"/>
      <c r="B162" s="5"/>
      <c r="C162" s="96"/>
      <c r="D162" s="97"/>
      <c r="E162" s="5"/>
      <c r="F162" s="5"/>
    </row>
    <row r="163" ht="15.75" customHeight="1">
      <c r="A163" s="129"/>
      <c r="B163" s="5"/>
      <c r="C163" s="96"/>
      <c r="D163" s="97"/>
      <c r="E163" s="5"/>
      <c r="F163" s="5"/>
    </row>
    <row r="164" ht="15.75" customHeight="1">
      <c r="A164" s="129"/>
      <c r="B164" s="5"/>
      <c r="C164" s="96"/>
      <c r="D164" s="97"/>
      <c r="E164" s="5"/>
      <c r="F164" s="5"/>
    </row>
    <row r="165" ht="15.75" customHeight="1">
      <c r="A165" s="129"/>
      <c r="B165" s="5"/>
      <c r="C165" s="96"/>
      <c r="D165" s="97"/>
      <c r="E165" s="5"/>
      <c r="F165" s="5"/>
    </row>
    <row r="166" ht="15.75" customHeight="1">
      <c r="A166" s="129"/>
      <c r="B166" s="5"/>
      <c r="C166" s="96"/>
      <c r="D166" s="97"/>
      <c r="E166" s="5"/>
      <c r="F166" s="5"/>
    </row>
    <row r="167" ht="15.75" customHeight="1">
      <c r="A167" s="129"/>
      <c r="B167" s="5"/>
      <c r="C167" s="96"/>
      <c r="D167" s="97"/>
      <c r="E167" s="5"/>
      <c r="F167" s="5"/>
    </row>
    <row r="168" ht="15.75" customHeight="1">
      <c r="A168" s="129"/>
      <c r="B168" s="5"/>
      <c r="C168" s="96"/>
      <c r="D168" s="97"/>
      <c r="E168" s="5"/>
      <c r="F168" s="5"/>
    </row>
    <row r="169" ht="15.75" customHeight="1">
      <c r="A169" s="129"/>
      <c r="B169" s="5"/>
      <c r="C169" s="96"/>
      <c r="D169" s="97"/>
      <c r="E169" s="5"/>
      <c r="F169" s="5"/>
    </row>
    <row r="170" ht="15.75" customHeight="1">
      <c r="A170" s="129"/>
      <c r="B170" s="5"/>
      <c r="C170" s="96"/>
      <c r="D170" s="97"/>
      <c r="E170" s="5"/>
      <c r="F170" s="5"/>
    </row>
    <row r="171" ht="15.75" customHeight="1">
      <c r="A171" s="129"/>
      <c r="B171" s="5"/>
      <c r="C171" s="96"/>
      <c r="D171" s="97"/>
      <c r="E171" s="5"/>
      <c r="F171" s="5"/>
    </row>
    <row r="172" ht="15.75" customHeight="1">
      <c r="A172" s="129"/>
      <c r="B172" s="5"/>
      <c r="C172" s="96"/>
      <c r="D172" s="97"/>
      <c r="E172" s="5"/>
      <c r="F172" s="5"/>
    </row>
    <row r="173" ht="15.75" customHeight="1">
      <c r="A173" s="129"/>
      <c r="B173" s="5"/>
      <c r="C173" s="96"/>
      <c r="D173" s="97"/>
      <c r="E173" s="5"/>
      <c r="F173" s="5"/>
    </row>
    <row r="174" ht="15.75" customHeight="1">
      <c r="A174" s="129"/>
      <c r="B174" s="5"/>
      <c r="C174" s="96"/>
      <c r="D174" s="97"/>
      <c r="E174" s="5"/>
      <c r="F174" s="5"/>
    </row>
    <row r="175" ht="15.75" customHeight="1">
      <c r="A175" s="129"/>
      <c r="B175" s="5"/>
      <c r="C175" s="96"/>
      <c r="D175" s="97"/>
      <c r="E175" s="5"/>
      <c r="F175" s="5"/>
    </row>
    <row r="176" ht="15.75" customHeight="1">
      <c r="A176" s="129"/>
      <c r="B176" s="5"/>
      <c r="C176" s="96"/>
      <c r="D176" s="97"/>
      <c r="E176" s="5"/>
      <c r="F176" s="5"/>
    </row>
    <row r="177" ht="15.75" customHeight="1">
      <c r="A177" s="129"/>
      <c r="B177" s="5"/>
      <c r="C177" s="96"/>
      <c r="D177" s="97"/>
      <c r="E177" s="5"/>
      <c r="F177" s="5"/>
    </row>
    <row r="178" ht="15.75" customHeight="1">
      <c r="A178" s="129"/>
      <c r="B178" s="5"/>
      <c r="C178" s="96"/>
      <c r="D178" s="97"/>
      <c r="E178" s="5"/>
      <c r="F178" s="5"/>
    </row>
    <row r="179" ht="15.75" customHeight="1">
      <c r="A179" s="129"/>
      <c r="B179" s="5"/>
      <c r="C179" s="96"/>
      <c r="D179" s="97"/>
      <c r="E179" s="5"/>
      <c r="F179" s="5"/>
    </row>
    <row r="180" ht="15.75" customHeight="1">
      <c r="A180" s="129"/>
      <c r="B180" s="5"/>
      <c r="C180" s="96"/>
      <c r="D180" s="97"/>
      <c r="E180" s="5"/>
      <c r="F180" s="5"/>
    </row>
    <row r="181" ht="15.75" customHeight="1">
      <c r="A181" s="129"/>
      <c r="B181" s="5"/>
      <c r="C181" s="96"/>
      <c r="D181" s="97"/>
      <c r="E181" s="5"/>
      <c r="F181" s="5"/>
    </row>
    <row r="182" ht="15.75" customHeight="1">
      <c r="A182" s="129"/>
      <c r="B182" s="5"/>
      <c r="C182" s="96"/>
      <c r="D182" s="97"/>
      <c r="E182" s="5"/>
      <c r="F182" s="5"/>
    </row>
    <row r="183" ht="15.75" customHeight="1">
      <c r="A183" s="129"/>
      <c r="B183" s="5"/>
      <c r="C183" s="96"/>
      <c r="D183" s="97"/>
      <c r="E183" s="5"/>
      <c r="F183" s="5"/>
    </row>
    <row r="184" ht="15.75" customHeight="1">
      <c r="A184" s="129"/>
      <c r="B184" s="5"/>
      <c r="C184" s="96"/>
      <c r="D184" s="97"/>
      <c r="E184" s="5"/>
      <c r="F184" s="5"/>
    </row>
    <row r="185" ht="15.75" customHeight="1">
      <c r="A185" s="129"/>
      <c r="B185" s="5"/>
      <c r="C185" s="96"/>
      <c r="D185" s="97"/>
      <c r="E185" s="5"/>
      <c r="F185" s="5"/>
    </row>
    <row r="186" ht="15.75" customHeight="1">
      <c r="A186" s="129"/>
      <c r="B186" s="5"/>
      <c r="C186" s="96"/>
      <c r="D186" s="97"/>
      <c r="E186" s="5"/>
      <c r="F186" s="5"/>
    </row>
    <row r="187" ht="15.75" customHeight="1">
      <c r="A187" s="129"/>
      <c r="B187" s="5"/>
      <c r="C187" s="96"/>
      <c r="D187" s="97"/>
      <c r="E187" s="5"/>
      <c r="F187" s="5"/>
    </row>
    <row r="188" ht="15.75" customHeight="1">
      <c r="A188" s="129"/>
      <c r="B188" s="5"/>
      <c r="C188" s="96"/>
      <c r="D188" s="97"/>
      <c r="E188" s="5"/>
      <c r="F188" s="5"/>
    </row>
    <row r="189" ht="15.75" customHeight="1">
      <c r="A189" s="129"/>
      <c r="B189" s="5"/>
      <c r="C189" s="96"/>
      <c r="D189" s="97"/>
      <c r="E189" s="5"/>
      <c r="F189" s="5"/>
    </row>
    <row r="190" ht="15.75" customHeight="1">
      <c r="A190" s="129"/>
      <c r="B190" s="5"/>
      <c r="C190" s="96"/>
      <c r="D190" s="97"/>
      <c r="E190" s="5"/>
      <c r="F190" s="5"/>
    </row>
    <row r="191" ht="15.75" customHeight="1">
      <c r="A191" s="129"/>
      <c r="B191" s="5"/>
      <c r="C191" s="96"/>
      <c r="D191" s="97"/>
      <c r="E191" s="5"/>
      <c r="F191" s="5"/>
    </row>
    <row r="192" ht="15.75" customHeight="1">
      <c r="A192" s="129"/>
      <c r="B192" s="5"/>
      <c r="C192" s="96"/>
      <c r="D192" s="97"/>
      <c r="E192" s="5"/>
      <c r="F192" s="5"/>
    </row>
    <row r="193" ht="15.75" customHeight="1">
      <c r="A193" s="129"/>
      <c r="B193" s="5"/>
      <c r="C193" s="96"/>
      <c r="D193" s="97"/>
      <c r="E193" s="5"/>
      <c r="F193" s="5"/>
    </row>
    <row r="194" ht="15.75" customHeight="1">
      <c r="A194" s="129"/>
      <c r="B194" s="5"/>
      <c r="C194" s="96"/>
      <c r="D194" s="97"/>
      <c r="E194" s="5"/>
      <c r="F194" s="5"/>
    </row>
    <row r="195" ht="15.75" customHeight="1">
      <c r="A195" s="129"/>
      <c r="B195" s="5"/>
      <c r="C195" s="96"/>
      <c r="D195" s="97"/>
      <c r="E195" s="5"/>
      <c r="F195" s="5"/>
    </row>
    <row r="196" ht="15.75" customHeight="1">
      <c r="A196" s="129"/>
      <c r="B196" s="5"/>
      <c r="C196" s="96"/>
      <c r="D196" s="97"/>
      <c r="E196" s="5"/>
      <c r="F196" s="5"/>
    </row>
    <row r="197" ht="15.75" customHeight="1">
      <c r="A197" s="129"/>
      <c r="B197" s="5"/>
      <c r="C197" s="96"/>
      <c r="D197" s="97"/>
      <c r="E197" s="5"/>
      <c r="F197" s="5"/>
    </row>
    <row r="198" ht="15.75" customHeight="1">
      <c r="A198" s="129"/>
      <c r="B198" s="5"/>
      <c r="C198" s="96"/>
      <c r="D198" s="97"/>
      <c r="E198" s="5"/>
      <c r="F198" s="5"/>
    </row>
    <row r="199" ht="15.75" customHeight="1">
      <c r="A199" s="129"/>
      <c r="B199" s="5"/>
      <c r="C199" s="96"/>
      <c r="D199" s="97"/>
      <c r="E199" s="5"/>
      <c r="F199" s="5"/>
    </row>
    <row r="200" ht="15.75" customHeight="1">
      <c r="A200" s="129"/>
      <c r="B200" s="5"/>
      <c r="C200" s="96"/>
      <c r="D200" s="97"/>
      <c r="E200" s="5"/>
      <c r="F200" s="5"/>
    </row>
    <row r="201" ht="15.75" customHeight="1">
      <c r="A201" s="129"/>
      <c r="B201" s="5"/>
      <c r="C201" s="96"/>
      <c r="D201" s="97"/>
      <c r="E201" s="5"/>
      <c r="F201" s="5"/>
    </row>
    <row r="202" ht="15.75" customHeight="1">
      <c r="A202" s="129"/>
      <c r="B202" s="5"/>
      <c r="C202" s="96"/>
      <c r="D202" s="97"/>
      <c r="E202" s="5"/>
      <c r="F202" s="5"/>
    </row>
    <row r="203" ht="15.75" customHeight="1">
      <c r="A203" s="129"/>
      <c r="B203" s="5"/>
      <c r="C203" s="96"/>
      <c r="D203" s="97"/>
      <c r="E203" s="5"/>
      <c r="F203" s="5"/>
    </row>
    <row r="204" ht="15.75" customHeight="1">
      <c r="A204" s="129"/>
      <c r="B204" s="5"/>
      <c r="C204" s="96"/>
      <c r="D204" s="97"/>
      <c r="E204" s="5"/>
      <c r="F204" s="5"/>
    </row>
    <row r="205" ht="15.75" customHeight="1">
      <c r="A205" s="129"/>
      <c r="B205" s="5"/>
      <c r="C205" s="96"/>
      <c r="D205" s="97"/>
      <c r="E205" s="5"/>
      <c r="F205" s="5"/>
    </row>
    <row r="206" ht="15.75" customHeight="1">
      <c r="A206" s="129"/>
      <c r="B206" s="5"/>
      <c r="C206" s="96"/>
      <c r="D206" s="97"/>
      <c r="E206" s="5"/>
      <c r="F206" s="5"/>
    </row>
    <row r="207" ht="15.75" customHeight="1">
      <c r="A207" s="129"/>
      <c r="B207" s="5"/>
      <c r="C207" s="96"/>
      <c r="D207" s="97"/>
      <c r="E207" s="5"/>
      <c r="F207" s="5"/>
    </row>
    <row r="208" ht="15.75" customHeight="1">
      <c r="A208" s="129"/>
      <c r="B208" s="5"/>
      <c r="C208" s="96"/>
      <c r="D208" s="97"/>
      <c r="E208" s="5"/>
      <c r="F208" s="5"/>
    </row>
    <row r="209" ht="15.75" customHeight="1">
      <c r="A209" s="129"/>
      <c r="B209" s="5"/>
      <c r="C209" s="96"/>
      <c r="D209" s="97"/>
      <c r="E209" s="5"/>
      <c r="F209" s="5"/>
    </row>
    <row r="210" ht="15.75" customHeight="1">
      <c r="A210" s="129"/>
      <c r="B210" s="5"/>
      <c r="C210" s="96"/>
      <c r="D210" s="97"/>
      <c r="E210" s="5"/>
      <c r="F210" s="5"/>
    </row>
    <row r="211" ht="15.75" customHeight="1">
      <c r="A211" s="129"/>
      <c r="B211" s="5"/>
      <c r="C211" s="96"/>
      <c r="D211" s="97"/>
      <c r="E211" s="5"/>
      <c r="F211" s="5"/>
    </row>
    <row r="212" ht="15.75" customHeight="1">
      <c r="A212" s="129"/>
      <c r="B212" s="5"/>
      <c r="C212" s="96"/>
      <c r="D212" s="97"/>
      <c r="E212" s="5"/>
      <c r="F212" s="5"/>
    </row>
    <row r="213" ht="15.75" customHeight="1">
      <c r="A213" s="129"/>
      <c r="B213" s="5"/>
      <c r="C213" s="96"/>
      <c r="D213" s="97"/>
      <c r="E213" s="5"/>
      <c r="F213" s="5"/>
    </row>
    <row r="214" ht="15.75" customHeight="1">
      <c r="A214" s="129"/>
      <c r="B214" s="5"/>
      <c r="C214" s="96"/>
      <c r="D214" s="97"/>
      <c r="E214" s="5"/>
      <c r="F214" s="5"/>
    </row>
    <row r="215" ht="15.75" customHeight="1">
      <c r="A215" s="129"/>
      <c r="B215" s="5"/>
      <c r="C215" s="96"/>
      <c r="D215" s="97"/>
      <c r="E215" s="5"/>
      <c r="F215" s="5"/>
    </row>
    <row r="216" ht="15.75" customHeight="1">
      <c r="A216" s="129"/>
      <c r="B216" s="5"/>
      <c r="C216" s="96"/>
      <c r="D216" s="97"/>
      <c r="E216" s="5"/>
      <c r="F216" s="5"/>
    </row>
    <row r="217" ht="15.75" customHeight="1">
      <c r="A217" s="129"/>
      <c r="B217" s="5"/>
      <c r="C217" s="96"/>
      <c r="D217" s="97"/>
      <c r="E217" s="5"/>
      <c r="F217" s="5"/>
    </row>
    <row r="218" ht="15.75" customHeight="1">
      <c r="A218" s="129"/>
      <c r="B218" s="5"/>
      <c r="C218" s="96"/>
      <c r="D218" s="97"/>
      <c r="E218" s="5"/>
      <c r="F218" s="5"/>
    </row>
    <row r="219" ht="15.75" customHeight="1">
      <c r="A219" s="129"/>
      <c r="B219" s="5"/>
      <c r="C219" s="96"/>
      <c r="D219" s="97"/>
      <c r="E219" s="5"/>
      <c r="F219" s="5"/>
    </row>
    <row r="220" ht="15.75" customHeight="1">
      <c r="A220" s="129"/>
      <c r="B220" s="5"/>
      <c r="C220" s="96"/>
      <c r="D220" s="97"/>
      <c r="E220" s="5"/>
      <c r="F220" s="5"/>
    </row>
    <row r="221" ht="15.75" customHeight="1">
      <c r="A221" s="129"/>
      <c r="B221" s="5"/>
      <c r="C221" s="96"/>
      <c r="D221" s="97"/>
      <c r="E221" s="5"/>
      <c r="F221" s="5"/>
    </row>
    <row r="222" ht="15.75" customHeight="1">
      <c r="A222" s="129"/>
      <c r="B222" s="5"/>
      <c r="C222" s="96"/>
      <c r="D222" s="97"/>
      <c r="E222" s="5"/>
      <c r="F222" s="5"/>
    </row>
    <row r="223" ht="15.75" customHeight="1">
      <c r="A223" s="129"/>
      <c r="B223" s="5"/>
      <c r="C223" s="96"/>
      <c r="D223" s="97"/>
      <c r="E223" s="5"/>
      <c r="F223" s="5"/>
    </row>
    <row r="224" ht="15.75" customHeight="1">
      <c r="A224" s="129"/>
      <c r="B224" s="5"/>
      <c r="C224" s="96"/>
      <c r="D224" s="97"/>
      <c r="E224" s="5"/>
      <c r="F224" s="5"/>
    </row>
    <row r="225" ht="15.75" customHeight="1">
      <c r="A225" s="129"/>
      <c r="B225" s="5"/>
      <c r="C225" s="96"/>
      <c r="D225" s="97"/>
      <c r="E225" s="5"/>
      <c r="F225" s="5"/>
    </row>
    <row r="226" ht="15.75" customHeight="1">
      <c r="A226" s="129"/>
      <c r="B226" s="5"/>
      <c r="C226" s="96"/>
      <c r="D226" s="97"/>
      <c r="E226" s="5"/>
      <c r="F226" s="5"/>
    </row>
    <row r="227" ht="15.75" customHeight="1">
      <c r="A227" s="129"/>
      <c r="B227" s="5"/>
      <c r="C227" s="96"/>
      <c r="D227" s="97"/>
      <c r="E227" s="5"/>
      <c r="F227" s="5"/>
    </row>
    <row r="228" ht="15.75" customHeight="1">
      <c r="A228" s="129"/>
      <c r="B228" s="5"/>
      <c r="C228" s="96"/>
      <c r="D228" s="97"/>
      <c r="E228" s="5"/>
      <c r="F228" s="5"/>
    </row>
    <row r="229" ht="15.75" customHeight="1">
      <c r="A229" s="129"/>
      <c r="B229" s="5"/>
      <c r="C229" s="96"/>
      <c r="D229" s="97"/>
      <c r="E229" s="5"/>
      <c r="F229" s="5"/>
    </row>
    <row r="230" ht="15.75" customHeight="1">
      <c r="A230" s="129"/>
      <c r="B230" s="5"/>
      <c r="C230" s="96"/>
      <c r="D230" s="97"/>
      <c r="E230" s="5"/>
      <c r="F230" s="5"/>
    </row>
    <row r="231" ht="15.75" customHeight="1">
      <c r="A231" s="129"/>
      <c r="B231" s="5"/>
      <c r="C231" s="96"/>
      <c r="D231" s="97"/>
      <c r="E231" s="5"/>
      <c r="F231" s="5"/>
    </row>
    <row r="232" ht="15.75" customHeight="1">
      <c r="A232" s="129"/>
      <c r="B232" s="5"/>
      <c r="C232" s="96"/>
      <c r="D232" s="97"/>
      <c r="E232" s="5"/>
      <c r="F232" s="5"/>
    </row>
    <row r="233" ht="15.75" customHeight="1">
      <c r="A233" s="129"/>
      <c r="B233" s="5"/>
      <c r="C233" s="96"/>
      <c r="D233" s="97"/>
      <c r="E233" s="5"/>
      <c r="F233" s="5"/>
    </row>
    <row r="234" ht="15.75" customHeight="1">
      <c r="A234" s="129"/>
      <c r="B234" s="5"/>
      <c r="C234" s="96"/>
      <c r="D234" s="97"/>
      <c r="E234" s="5"/>
      <c r="F234" s="5"/>
    </row>
    <row r="235" ht="15.75" customHeight="1">
      <c r="A235" s="129"/>
      <c r="B235" s="5"/>
      <c r="C235" s="96"/>
      <c r="D235" s="97"/>
      <c r="E235" s="5"/>
      <c r="F235" s="5"/>
    </row>
    <row r="236" ht="15.75" customHeight="1">
      <c r="A236" s="129"/>
      <c r="B236" s="5"/>
      <c r="C236" s="96"/>
      <c r="D236" s="97"/>
      <c r="E236" s="5"/>
      <c r="F236" s="5"/>
    </row>
    <row r="237" ht="15.75" customHeight="1">
      <c r="A237" s="129"/>
      <c r="B237" s="5"/>
      <c r="C237" s="96"/>
      <c r="D237" s="97"/>
      <c r="E237" s="5"/>
      <c r="F237" s="5"/>
    </row>
    <row r="238" ht="15.75" customHeight="1">
      <c r="A238" s="129"/>
      <c r="B238" s="5"/>
      <c r="C238" s="96"/>
      <c r="D238" s="97"/>
      <c r="E238" s="5"/>
      <c r="F238" s="5"/>
    </row>
    <row r="239" ht="15.75" customHeight="1">
      <c r="A239" s="129"/>
      <c r="B239" s="5"/>
      <c r="C239" s="96"/>
      <c r="D239" s="97"/>
      <c r="E239" s="5"/>
      <c r="F239" s="5"/>
    </row>
    <row r="240" ht="15.75" customHeight="1">
      <c r="A240" s="129"/>
      <c r="B240" s="5"/>
      <c r="C240" s="96"/>
      <c r="D240" s="97"/>
      <c r="E240" s="5"/>
      <c r="F240" s="5"/>
    </row>
    <row r="241" ht="15.75" customHeight="1">
      <c r="A241" s="129"/>
      <c r="B241" s="5"/>
      <c r="C241" s="96"/>
      <c r="D241" s="97"/>
      <c r="E241" s="5"/>
      <c r="F241" s="5"/>
    </row>
    <row r="242" ht="15.75" customHeight="1">
      <c r="A242" s="129"/>
      <c r="B242" s="5"/>
      <c r="C242" s="96"/>
      <c r="D242" s="97"/>
      <c r="E242" s="5"/>
      <c r="F242" s="5"/>
    </row>
    <row r="243" ht="15.75" customHeight="1">
      <c r="A243" s="129"/>
      <c r="B243" s="5"/>
      <c r="C243" s="96"/>
      <c r="D243" s="97"/>
      <c r="E243" s="5"/>
      <c r="F243" s="5"/>
    </row>
    <row r="244" ht="15.75" customHeight="1">
      <c r="A244" s="129"/>
      <c r="B244" s="5"/>
      <c r="C244" s="96"/>
      <c r="D244" s="97"/>
      <c r="E244" s="5"/>
      <c r="F244" s="5"/>
    </row>
    <row r="245" ht="15.75" customHeight="1">
      <c r="A245" s="129"/>
      <c r="B245" s="5"/>
      <c r="C245" s="96"/>
      <c r="D245" s="97"/>
      <c r="E245" s="5"/>
      <c r="F245" s="5"/>
    </row>
    <row r="246" ht="15.75" customHeight="1">
      <c r="A246" s="129"/>
      <c r="B246" s="5"/>
      <c r="C246" s="96"/>
      <c r="D246" s="97"/>
      <c r="E246" s="5"/>
      <c r="F246" s="5"/>
    </row>
    <row r="247" ht="15.75" customHeight="1">
      <c r="A247" s="129"/>
      <c r="B247" s="5"/>
      <c r="C247" s="96"/>
      <c r="D247" s="97"/>
      <c r="E247" s="5"/>
      <c r="F247" s="5"/>
    </row>
    <row r="248" ht="15.75" customHeight="1">
      <c r="A248" s="129"/>
      <c r="B248" s="5"/>
      <c r="C248" s="96"/>
      <c r="D248" s="97"/>
      <c r="E248" s="5"/>
      <c r="F248" s="5"/>
    </row>
    <row r="249" ht="15.75" customHeight="1">
      <c r="A249" s="129"/>
      <c r="B249" s="5"/>
      <c r="C249" s="96"/>
      <c r="D249" s="97"/>
      <c r="E249" s="5"/>
      <c r="F249" s="5"/>
    </row>
    <row r="250" ht="15.75" customHeight="1">
      <c r="A250" s="129"/>
      <c r="B250" s="5"/>
      <c r="C250" s="96"/>
      <c r="D250" s="97"/>
      <c r="E250" s="5"/>
      <c r="F250" s="5"/>
    </row>
    <row r="251" ht="15.75" customHeight="1">
      <c r="A251" s="129"/>
      <c r="B251" s="5"/>
      <c r="C251" s="96"/>
      <c r="D251" s="97"/>
      <c r="E251" s="5"/>
      <c r="F251" s="5"/>
    </row>
    <row r="252" ht="15.75" customHeight="1">
      <c r="A252" s="129"/>
      <c r="B252" s="5"/>
      <c r="C252" s="96"/>
      <c r="D252" s="97"/>
      <c r="E252" s="5"/>
      <c r="F252" s="5"/>
    </row>
    <row r="253" ht="15.75" customHeight="1">
      <c r="A253" s="129"/>
      <c r="B253" s="5"/>
      <c r="C253" s="96"/>
      <c r="D253" s="97"/>
      <c r="E253" s="5"/>
      <c r="F253" s="5"/>
    </row>
    <row r="254" ht="15.75" customHeight="1">
      <c r="A254" s="129"/>
      <c r="B254" s="5"/>
      <c r="C254" s="96"/>
      <c r="D254" s="97"/>
      <c r="E254" s="5"/>
      <c r="F254" s="5"/>
    </row>
    <row r="255" ht="15.75" customHeight="1">
      <c r="A255" s="129"/>
      <c r="B255" s="5"/>
      <c r="C255" s="96"/>
      <c r="D255" s="97"/>
      <c r="E255" s="5"/>
      <c r="F255" s="5"/>
    </row>
    <row r="256" ht="15.75" customHeight="1">
      <c r="A256" s="129"/>
      <c r="B256" s="5"/>
      <c r="C256" s="96"/>
      <c r="D256" s="97"/>
      <c r="E256" s="5"/>
      <c r="F256" s="5"/>
    </row>
    <row r="257" ht="15.75" customHeight="1">
      <c r="A257" s="129"/>
      <c r="B257" s="5"/>
      <c r="C257" s="96"/>
      <c r="D257" s="97"/>
      <c r="E257" s="5"/>
      <c r="F257" s="5"/>
    </row>
    <row r="258" ht="15.75" customHeight="1">
      <c r="A258" s="129"/>
      <c r="B258" s="5"/>
      <c r="C258" s="96"/>
      <c r="D258" s="97"/>
      <c r="E258" s="5"/>
      <c r="F258" s="5"/>
    </row>
    <row r="259" ht="15.75" customHeight="1">
      <c r="A259" s="129"/>
      <c r="B259" s="5"/>
      <c r="C259" s="96"/>
      <c r="D259" s="97"/>
      <c r="E259" s="5"/>
      <c r="F259" s="5"/>
    </row>
    <row r="260" ht="15.75" customHeight="1">
      <c r="A260" s="129"/>
      <c r="B260" s="5"/>
      <c r="C260" s="96"/>
      <c r="D260" s="97"/>
      <c r="E260" s="5"/>
      <c r="F260" s="5"/>
    </row>
    <row r="261" ht="15.75" customHeight="1">
      <c r="A261" s="129"/>
      <c r="B261" s="5"/>
      <c r="C261" s="96"/>
      <c r="D261" s="97"/>
      <c r="E261" s="5"/>
      <c r="F261" s="5"/>
    </row>
    <row r="262" ht="15.75" customHeight="1">
      <c r="A262" s="129"/>
      <c r="B262" s="5"/>
      <c r="C262" s="96"/>
      <c r="D262" s="97"/>
      <c r="E262" s="5"/>
      <c r="F262" s="5"/>
    </row>
    <row r="263" ht="15.75" customHeight="1">
      <c r="A263" s="129"/>
      <c r="B263" s="5"/>
      <c r="C263" s="96"/>
      <c r="D263" s="97"/>
      <c r="E263" s="5"/>
      <c r="F263" s="5"/>
    </row>
    <row r="264" ht="15.75" customHeight="1">
      <c r="A264" s="129"/>
      <c r="B264" s="5"/>
      <c r="C264" s="96"/>
      <c r="D264" s="97"/>
      <c r="E264" s="5"/>
      <c r="F264" s="5"/>
    </row>
    <row r="265" ht="15.75" customHeight="1">
      <c r="A265" s="129"/>
      <c r="B265" s="5"/>
      <c r="C265" s="96"/>
      <c r="D265" s="97"/>
      <c r="E265" s="5"/>
      <c r="F265" s="5"/>
    </row>
    <row r="266" ht="15.75" customHeight="1">
      <c r="A266" s="129"/>
      <c r="B266" s="5"/>
      <c r="C266" s="96"/>
      <c r="D266" s="97"/>
      <c r="E266" s="5"/>
      <c r="F266" s="5"/>
    </row>
    <row r="267" ht="15.75" customHeight="1">
      <c r="A267" s="129"/>
      <c r="B267" s="5"/>
      <c r="C267" s="96"/>
      <c r="D267" s="97"/>
      <c r="E267" s="5"/>
      <c r="F267" s="5"/>
    </row>
    <row r="268" ht="15.75" customHeight="1">
      <c r="A268" s="129"/>
      <c r="B268" s="5"/>
      <c r="C268" s="96"/>
      <c r="D268" s="97"/>
      <c r="E268" s="5"/>
      <c r="F268" s="5"/>
    </row>
    <row r="269" ht="15.75" customHeight="1">
      <c r="A269" s="129"/>
      <c r="B269" s="5"/>
      <c r="C269" s="96"/>
      <c r="D269" s="97"/>
      <c r="E269" s="5"/>
      <c r="F269" s="5"/>
    </row>
    <row r="270" ht="15.75" customHeight="1">
      <c r="A270" s="129"/>
      <c r="B270" s="5"/>
      <c r="C270" s="96"/>
      <c r="D270" s="97"/>
      <c r="E270" s="5"/>
      <c r="F270" s="5"/>
    </row>
    <row r="271" ht="15.75" customHeight="1">
      <c r="A271" s="129"/>
      <c r="B271" s="5"/>
      <c r="C271" s="96"/>
      <c r="D271" s="97"/>
      <c r="E271" s="5"/>
      <c r="F271" s="5"/>
    </row>
    <row r="272" ht="15.75" customHeight="1">
      <c r="A272" s="129"/>
      <c r="B272" s="5"/>
      <c r="C272" s="96"/>
      <c r="D272" s="97"/>
      <c r="E272" s="5"/>
      <c r="F272" s="5"/>
    </row>
    <row r="273" ht="15.75" customHeight="1">
      <c r="A273" s="129"/>
      <c r="B273" s="5"/>
      <c r="C273" s="96"/>
      <c r="D273" s="97"/>
      <c r="E273" s="5"/>
      <c r="F273" s="5"/>
    </row>
    <row r="274" ht="15.75" customHeight="1">
      <c r="A274" s="129"/>
      <c r="B274" s="5"/>
      <c r="C274" s="96"/>
      <c r="D274" s="97"/>
      <c r="E274" s="5"/>
      <c r="F274" s="5"/>
    </row>
    <row r="275" ht="15.75" customHeight="1">
      <c r="A275" s="129"/>
      <c r="B275" s="5"/>
      <c r="C275" s="96"/>
      <c r="D275" s="97"/>
      <c r="E275" s="5"/>
      <c r="F275" s="5"/>
    </row>
    <row r="276" ht="15.75" customHeight="1">
      <c r="A276" s="129"/>
      <c r="B276" s="5"/>
      <c r="C276" s="96"/>
      <c r="D276" s="97"/>
      <c r="E276" s="5"/>
      <c r="F276" s="5"/>
    </row>
    <row r="277" ht="15.75" customHeight="1">
      <c r="A277" s="129"/>
      <c r="B277" s="5"/>
      <c r="C277" s="96"/>
      <c r="D277" s="97"/>
      <c r="E277" s="5"/>
      <c r="F277" s="5"/>
    </row>
    <row r="278" ht="15.75" customHeight="1">
      <c r="A278" s="129"/>
      <c r="B278" s="5"/>
      <c r="C278" s="96"/>
      <c r="D278" s="97"/>
      <c r="E278" s="5"/>
      <c r="F278" s="5"/>
    </row>
    <row r="279" ht="15.75" customHeight="1">
      <c r="A279" s="129"/>
      <c r="B279" s="5"/>
      <c r="C279" s="96"/>
      <c r="D279" s="97"/>
      <c r="E279" s="5"/>
      <c r="F279" s="5"/>
    </row>
    <row r="280" ht="15.75" customHeight="1">
      <c r="A280" s="129"/>
      <c r="B280" s="5"/>
      <c r="C280" s="96"/>
      <c r="D280" s="97"/>
      <c r="E280" s="5"/>
      <c r="F280" s="5"/>
    </row>
    <row r="281" ht="15.75" customHeight="1">
      <c r="A281" s="129"/>
      <c r="B281" s="5"/>
      <c r="C281" s="96"/>
      <c r="D281" s="97"/>
      <c r="E281" s="5"/>
      <c r="F281" s="5"/>
    </row>
    <row r="282" ht="15.75" customHeight="1">
      <c r="A282" s="129"/>
      <c r="B282" s="5"/>
      <c r="C282" s="96"/>
      <c r="D282" s="97"/>
      <c r="E282" s="5"/>
      <c r="F282" s="5"/>
    </row>
    <row r="283" ht="15.75" customHeight="1">
      <c r="A283" s="129"/>
      <c r="B283" s="5"/>
      <c r="C283" s="96"/>
      <c r="D283" s="97"/>
      <c r="E283" s="5"/>
      <c r="F283" s="5"/>
    </row>
    <row r="284" ht="15.75" customHeight="1">
      <c r="A284" s="129"/>
      <c r="B284" s="5"/>
      <c r="C284" s="96"/>
      <c r="D284" s="97"/>
      <c r="E284" s="5"/>
      <c r="F284" s="5"/>
    </row>
    <row r="285" ht="15.75" customHeight="1">
      <c r="A285" s="129"/>
      <c r="B285" s="5"/>
      <c r="C285" s="96"/>
      <c r="D285" s="97"/>
      <c r="E285" s="5"/>
      <c r="F285" s="5"/>
    </row>
    <row r="286" ht="15.75" customHeight="1">
      <c r="A286" s="129"/>
      <c r="B286" s="5"/>
      <c r="C286" s="96"/>
      <c r="D286" s="97"/>
      <c r="E286" s="5"/>
      <c r="F286" s="5"/>
    </row>
    <row r="287" ht="15.75" customHeight="1">
      <c r="A287" s="129"/>
      <c r="B287" s="5"/>
      <c r="C287" s="96"/>
      <c r="D287" s="97"/>
      <c r="E287" s="5"/>
      <c r="F287" s="5"/>
    </row>
    <row r="288" ht="15.75" customHeight="1">
      <c r="A288" s="129"/>
      <c r="B288" s="5"/>
      <c r="C288" s="96"/>
      <c r="D288" s="97"/>
      <c r="E288" s="5"/>
      <c r="F288" s="5"/>
    </row>
    <row r="289" ht="15.75" customHeight="1">
      <c r="A289" s="129"/>
      <c r="B289" s="5"/>
      <c r="C289" s="96"/>
      <c r="D289" s="97"/>
      <c r="E289" s="5"/>
      <c r="F289" s="5"/>
    </row>
    <row r="290" ht="15.75" customHeight="1">
      <c r="A290" s="129"/>
      <c r="B290" s="5"/>
      <c r="C290" s="96"/>
      <c r="D290" s="97"/>
      <c r="E290" s="5"/>
      <c r="F290" s="5"/>
    </row>
    <row r="291" ht="15.75" customHeight="1">
      <c r="A291" s="129"/>
      <c r="B291" s="5"/>
      <c r="C291" s="96"/>
      <c r="D291" s="97"/>
      <c r="E291" s="5"/>
      <c r="F291" s="5"/>
    </row>
    <row r="292" ht="15.75" customHeight="1">
      <c r="A292" s="129"/>
      <c r="B292" s="5"/>
      <c r="C292" s="96"/>
      <c r="D292" s="97"/>
      <c r="E292" s="5"/>
      <c r="F292" s="5"/>
    </row>
    <row r="293" ht="15.75" customHeight="1">
      <c r="A293" s="129"/>
      <c r="B293" s="5"/>
      <c r="C293" s="96"/>
      <c r="D293" s="97"/>
      <c r="E293" s="5"/>
      <c r="F293" s="5"/>
    </row>
    <row r="294" ht="15.75" customHeight="1">
      <c r="A294" s="129"/>
      <c r="B294" s="5"/>
      <c r="C294" s="96"/>
      <c r="D294" s="97"/>
      <c r="E294" s="5"/>
      <c r="F294" s="5"/>
    </row>
    <row r="295" ht="15.75" customHeight="1">
      <c r="A295" s="129"/>
      <c r="B295" s="5"/>
      <c r="C295" s="96"/>
      <c r="D295" s="97"/>
      <c r="E295" s="5"/>
      <c r="F295" s="5"/>
    </row>
    <row r="296" ht="15.75" customHeight="1">
      <c r="A296" s="129"/>
      <c r="B296" s="5"/>
      <c r="C296" s="96"/>
      <c r="D296" s="97"/>
      <c r="E296" s="5"/>
      <c r="F296" s="5"/>
    </row>
    <row r="297" ht="15.75" customHeight="1">
      <c r="A297" s="129"/>
      <c r="B297" s="5"/>
      <c r="C297" s="96"/>
      <c r="D297" s="97"/>
      <c r="E297" s="5"/>
      <c r="F297" s="5"/>
    </row>
    <row r="298" ht="15.75" customHeight="1">
      <c r="A298" s="129"/>
      <c r="B298" s="5"/>
      <c r="C298" s="96"/>
      <c r="D298" s="97"/>
      <c r="E298" s="5"/>
      <c r="F298" s="5"/>
    </row>
    <row r="299" ht="15.75" customHeight="1">
      <c r="A299" s="129"/>
      <c r="B299" s="5"/>
      <c r="C299" s="96"/>
      <c r="D299" s="97"/>
      <c r="E299" s="5"/>
      <c r="F299" s="5"/>
    </row>
    <row r="300" ht="15.75" customHeight="1">
      <c r="A300" s="129"/>
      <c r="B300" s="5"/>
      <c r="C300" s="96"/>
      <c r="D300" s="97"/>
    </row>
    <row r="301" ht="15.75" customHeight="1">
      <c r="A301" s="129"/>
      <c r="B301" s="5"/>
      <c r="C301" s="96"/>
      <c r="D301" s="97"/>
    </row>
    <row r="302" ht="15.75" customHeight="1">
      <c r="A302" s="129"/>
      <c r="B302" s="5"/>
      <c r="C302" s="96"/>
      <c r="D302" s="97"/>
    </row>
    <row r="303" ht="15.75" customHeight="1">
      <c r="A303" s="129"/>
      <c r="B303" s="5"/>
      <c r="C303" s="96"/>
      <c r="D303" s="97"/>
    </row>
    <row r="304" ht="15.75" customHeight="1">
      <c r="A304" s="129"/>
      <c r="B304" s="5"/>
      <c r="C304" s="96"/>
      <c r="D304" s="97"/>
    </row>
    <row r="305" ht="15.75" customHeight="1">
      <c r="A305" s="129"/>
      <c r="B305" s="5"/>
      <c r="C305" s="96"/>
      <c r="D305" s="97"/>
    </row>
    <row r="306" ht="15.75" customHeight="1">
      <c r="A306" s="129"/>
      <c r="B306" s="5"/>
      <c r="C306" s="96"/>
      <c r="D306" s="97"/>
    </row>
    <row r="307" ht="15.75" customHeight="1">
      <c r="A307" s="129"/>
      <c r="B307" s="5"/>
      <c r="C307" s="96"/>
      <c r="D307" s="97"/>
    </row>
    <row r="308" ht="15.75" customHeight="1">
      <c r="A308" s="129"/>
      <c r="B308" s="5"/>
      <c r="C308" s="96"/>
      <c r="D308" s="97"/>
    </row>
    <row r="309" ht="15.75" customHeight="1">
      <c r="A309" s="129"/>
      <c r="B309" s="5"/>
      <c r="C309" s="96"/>
      <c r="D309" s="97"/>
    </row>
    <row r="310" ht="15.75" customHeight="1">
      <c r="A310" s="129"/>
      <c r="B310" s="5"/>
      <c r="C310" s="96"/>
      <c r="D310" s="97"/>
    </row>
    <row r="311" ht="15.75" customHeight="1">
      <c r="A311" s="129"/>
      <c r="B311" s="5"/>
      <c r="C311" s="96"/>
      <c r="D311" s="97"/>
    </row>
    <row r="312" ht="15.75" customHeight="1">
      <c r="A312" s="129"/>
      <c r="B312" s="5"/>
      <c r="C312" s="96"/>
      <c r="D312" s="97"/>
    </row>
    <row r="313" ht="15.75" customHeight="1">
      <c r="A313" s="129"/>
      <c r="B313" s="5"/>
      <c r="C313" s="96"/>
      <c r="D313" s="97"/>
    </row>
    <row r="314" ht="15.75" customHeight="1">
      <c r="A314" s="129"/>
      <c r="B314" s="5"/>
      <c r="C314" s="96"/>
      <c r="D314" s="97"/>
    </row>
    <row r="315" ht="15.75" customHeight="1">
      <c r="A315" s="129"/>
      <c r="B315" s="5"/>
      <c r="C315" s="96"/>
      <c r="D315" s="97"/>
    </row>
    <row r="316" ht="15.75" customHeight="1">
      <c r="A316" s="129"/>
      <c r="B316" s="5"/>
      <c r="C316" s="96"/>
      <c r="D316" s="97"/>
    </row>
    <row r="317" ht="15.75" customHeight="1">
      <c r="A317" s="129"/>
      <c r="B317" s="5"/>
      <c r="C317" s="96"/>
      <c r="D317" s="97"/>
    </row>
    <row r="318" ht="15.75" customHeight="1">
      <c r="A318" s="129"/>
      <c r="B318" s="5"/>
      <c r="C318" s="96"/>
      <c r="D318" s="97"/>
    </row>
    <row r="319" ht="15.75" customHeight="1">
      <c r="A319" s="129"/>
      <c r="B319" s="5"/>
      <c r="C319" s="96"/>
      <c r="D319" s="97"/>
    </row>
    <row r="320" ht="15.75" customHeight="1">
      <c r="A320" s="129"/>
      <c r="B320" s="5"/>
      <c r="C320" s="96"/>
      <c r="D320" s="97"/>
    </row>
    <row r="321" ht="15.75" customHeight="1">
      <c r="A321" s="129"/>
      <c r="B321" s="5"/>
      <c r="C321" s="96"/>
      <c r="D321" s="97"/>
    </row>
    <row r="322" ht="15.75" customHeight="1">
      <c r="A322" s="129"/>
      <c r="B322" s="5"/>
      <c r="C322" s="96"/>
      <c r="D322" s="97"/>
    </row>
    <row r="323" ht="15.75" customHeight="1">
      <c r="A323" s="129"/>
      <c r="B323" s="5"/>
      <c r="C323" s="96"/>
      <c r="D323" s="97"/>
    </row>
    <row r="324" ht="15.75" customHeight="1">
      <c r="A324" s="129"/>
      <c r="B324" s="5"/>
      <c r="C324" s="96"/>
      <c r="D324" s="97"/>
    </row>
    <row r="325" ht="15.75" customHeight="1">
      <c r="A325" s="129"/>
      <c r="B325" s="5"/>
      <c r="C325" s="96"/>
      <c r="D325" s="97"/>
    </row>
    <row r="326" ht="15.75" customHeight="1">
      <c r="A326" s="129"/>
      <c r="B326" s="5"/>
      <c r="C326" s="96"/>
      <c r="D326" s="97"/>
    </row>
    <row r="327" ht="15.75" customHeight="1">
      <c r="A327" s="129"/>
      <c r="B327" s="5"/>
      <c r="C327" s="96"/>
      <c r="D327" s="97"/>
    </row>
    <row r="328" ht="15.75" customHeight="1">
      <c r="A328" s="129"/>
      <c r="B328" s="5"/>
      <c r="C328" s="96"/>
      <c r="D328" s="97"/>
    </row>
    <row r="329" ht="15.75" customHeight="1">
      <c r="A329" s="129"/>
      <c r="B329" s="5"/>
      <c r="C329" s="96"/>
      <c r="D329" s="97"/>
    </row>
    <row r="330" ht="15.75" customHeight="1">
      <c r="A330" s="129"/>
      <c r="B330" s="5"/>
      <c r="C330" s="96"/>
      <c r="D330" s="97"/>
    </row>
    <row r="331" ht="15.75" customHeight="1">
      <c r="A331" s="129"/>
      <c r="B331" s="5"/>
      <c r="C331" s="96"/>
      <c r="D331" s="97"/>
    </row>
    <row r="332" ht="15.75" customHeight="1">
      <c r="A332" s="129"/>
      <c r="B332" s="5"/>
      <c r="C332" s="96"/>
      <c r="D332" s="97"/>
    </row>
    <row r="333" ht="15.75" customHeight="1">
      <c r="A333" s="129"/>
      <c r="B333" s="5"/>
      <c r="C333" s="96"/>
      <c r="D333" s="97"/>
    </row>
    <row r="334" ht="15.75" customHeight="1">
      <c r="A334" s="129"/>
      <c r="B334" s="5"/>
      <c r="C334" s="96"/>
      <c r="D334" s="97"/>
    </row>
    <row r="335" ht="15.75" customHeight="1">
      <c r="A335" s="129"/>
      <c r="B335" s="5"/>
      <c r="C335" s="96"/>
      <c r="D335" s="97"/>
    </row>
    <row r="336" ht="15.75" customHeight="1">
      <c r="A336" s="129"/>
      <c r="B336" s="5"/>
      <c r="C336" s="96"/>
      <c r="D336" s="97"/>
    </row>
    <row r="337" ht="15.75" customHeight="1">
      <c r="A337" s="129"/>
      <c r="B337" s="5"/>
      <c r="C337" s="96"/>
      <c r="D337" s="97"/>
    </row>
    <row r="338" ht="15.75" customHeight="1">
      <c r="A338" s="129"/>
      <c r="B338" s="5"/>
      <c r="C338" s="96"/>
      <c r="D338" s="97"/>
    </row>
    <row r="339" ht="15.75" customHeight="1">
      <c r="A339" s="129"/>
      <c r="B339" s="5"/>
      <c r="C339" s="96"/>
      <c r="D339" s="97"/>
    </row>
    <row r="340" ht="15.75" customHeight="1">
      <c r="A340" s="129"/>
      <c r="B340" s="5"/>
      <c r="C340" s="96"/>
      <c r="D340" s="97"/>
    </row>
    <row r="341" ht="15.75" customHeight="1">
      <c r="A341" s="129"/>
      <c r="B341" s="5"/>
      <c r="C341" s="96"/>
      <c r="D341" s="97"/>
    </row>
    <row r="342" ht="15.75" customHeight="1">
      <c r="A342" s="129"/>
      <c r="B342" s="5"/>
      <c r="C342" s="96"/>
      <c r="D342" s="97"/>
    </row>
    <row r="343" ht="15.75" customHeight="1">
      <c r="A343" s="129"/>
      <c r="B343" s="5"/>
      <c r="C343" s="96"/>
      <c r="D343" s="97"/>
    </row>
    <row r="344" ht="15.75" customHeight="1">
      <c r="A344" s="129"/>
      <c r="B344" s="5"/>
      <c r="C344" s="96"/>
      <c r="D344" s="97"/>
    </row>
    <row r="345" ht="15.75" customHeight="1">
      <c r="A345" s="129"/>
      <c r="B345" s="5"/>
      <c r="C345" s="96"/>
      <c r="D345" s="97"/>
    </row>
    <row r="346" ht="15.75" customHeight="1">
      <c r="A346" s="129"/>
      <c r="B346" s="5"/>
      <c r="C346" s="96"/>
      <c r="D346" s="97"/>
    </row>
    <row r="347" ht="15.75" customHeight="1">
      <c r="A347" s="129"/>
      <c r="B347" s="5"/>
      <c r="C347" s="96"/>
      <c r="D347" s="97"/>
    </row>
    <row r="348" ht="15.75" customHeight="1">
      <c r="A348" s="129"/>
      <c r="B348" s="5"/>
      <c r="C348" s="96"/>
      <c r="D348" s="97"/>
    </row>
    <row r="349" ht="15.75" customHeight="1">
      <c r="A349" s="129"/>
      <c r="B349" s="5"/>
      <c r="C349" s="96"/>
      <c r="D349" s="97"/>
    </row>
    <row r="350" ht="15.75" customHeight="1">
      <c r="A350" s="129"/>
      <c r="B350" s="5"/>
      <c r="C350" s="96"/>
      <c r="D350" s="97"/>
    </row>
    <row r="351" ht="15.75" customHeight="1">
      <c r="A351" s="129"/>
      <c r="B351" s="5"/>
      <c r="C351" s="96"/>
      <c r="D351" s="97"/>
    </row>
    <row r="352" ht="15.75" customHeight="1">
      <c r="A352" s="129"/>
      <c r="B352" s="5"/>
      <c r="C352" s="96"/>
      <c r="D352" s="97"/>
    </row>
    <row r="353" ht="15.75" customHeight="1">
      <c r="A353" s="129"/>
      <c r="B353" s="5"/>
      <c r="C353" s="96"/>
      <c r="D353" s="97"/>
    </row>
    <row r="354" ht="15.75" customHeight="1">
      <c r="A354" s="129"/>
      <c r="B354" s="5"/>
      <c r="C354" s="96"/>
      <c r="D354" s="97"/>
    </row>
    <row r="355" ht="15.75" customHeight="1">
      <c r="A355" s="129"/>
      <c r="B355" s="5"/>
      <c r="C355" s="96"/>
      <c r="D355" s="97"/>
    </row>
    <row r="356" ht="15.75" customHeight="1">
      <c r="A356" s="129"/>
      <c r="B356" s="5"/>
      <c r="C356" s="96"/>
      <c r="D356" s="97"/>
    </row>
    <row r="357" ht="15.75" customHeight="1">
      <c r="A357" s="129"/>
      <c r="B357" s="5"/>
      <c r="C357" s="96"/>
      <c r="D357" s="97"/>
    </row>
    <row r="358" ht="15.75" customHeight="1">
      <c r="A358" s="129"/>
      <c r="B358" s="5"/>
      <c r="C358" s="96"/>
      <c r="D358" s="97"/>
    </row>
    <row r="359" ht="15.75" customHeight="1">
      <c r="A359" s="129"/>
      <c r="B359" s="5"/>
      <c r="C359" s="96"/>
      <c r="D359" s="97"/>
    </row>
    <row r="360" ht="15.75" customHeight="1">
      <c r="A360" s="129"/>
      <c r="B360" s="5"/>
      <c r="C360" s="96"/>
      <c r="D360" s="97"/>
    </row>
    <row r="361" ht="15.75" customHeight="1">
      <c r="A361" s="129"/>
      <c r="B361" s="5"/>
      <c r="C361" s="96"/>
      <c r="D361" s="97"/>
    </row>
    <row r="362" ht="15.75" customHeight="1">
      <c r="A362" s="129"/>
      <c r="B362" s="5"/>
      <c r="C362" s="96"/>
      <c r="D362" s="97"/>
    </row>
    <row r="363" ht="15.75" customHeight="1">
      <c r="A363" s="129"/>
      <c r="B363" s="5"/>
      <c r="C363" s="96"/>
      <c r="D363" s="97"/>
    </row>
    <row r="364" ht="15.75" customHeight="1">
      <c r="A364" s="129"/>
      <c r="B364" s="5"/>
      <c r="C364" s="96"/>
      <c r="D364" s="97"/>
    </row>
    <row r="365" ht="15.75" customHeight="1">
      <c r="A365" s="129"/>
      <c r="B365" s="5"/>
      <c r="C365" s="96"/>
      <c r="D365" s="97"/>
    </row>
    <row r="366" ht="15.75" customHeight="1">
      <c r="A366" s="129"/>
      <c r="B366" s="5"/>
      <c r="C366" s="96"/>
      <c r="D366" s="97"/>
    </row>
    <row r="367" ht="15.75" customHeight="1">
      <c r="A367" s="129"/>
      <c r="B367" s="5"/>
      <c r="C367" s="96"/>
      <c r="D367" s="97"/>
    </row>
    <row r="368" ht="15.75" customHeight="1">
      <c r="A368" s="129"/>
      <c r="B368" s="5"/>
      <c r="C368" s="96"/>
      <c r="D368" s="97"/>
    </row>
    <row r="369" ht="15.75" customHeight="1">
      <c r="A369" s="129"/>
      <c r="B369" s="5"/>
      <c r="C369" s="96"/>
      <c r="D369" s="97"/>
    </row>
    <row r="370" ht="15.75" customHeight="1">
      <c r="A370" s="129"/>
      <c r="B370" s="5"/>
      <c r="C370" s="96"/>
      <c r="D370" s="97"/>
    </row>
    <row r="371" ht="15.75" customHeight="1">
      <c r="A371" s="129"/>
      <c r="B371" s="5"/>
      <c r="C371" s="96"/>
      <c r="D371" s="97"/>
    </row>
    <row r="372" ht="15.75" customHeight="1">
      <c r="A372" s="129"/>
      <c r="B372" s="5"/>
      <c r="C372" s="96"/>
      <c r="D372" s="97"/>
    </row>
    <row r="373" ht="15.75" customHeight="1">
      <c r="A373" s="129"/>
      <c r="B373" s="5"/>
      <c r="C373" s="96"/>
      <c r="D373" s="97"/>
    </row>
    <row r="374" ht="15.75" customHeight="1">
      <c r="A374" s="129"/>
      <c r="B374" s="5"/>
      <c r="C374" s="96"/>
      <c r="D374" s="97"/>
    </row>
    <row r="375" ht="15.75" customHeight="1">
      <c r="A375" s="129"/>
      <c r="B375" s="5"/>
      <c r="C375" s="96"/>
      <c r="D375" s="97"/>
    </row>
    <row r="376" ht="15.75" customHeight="1">
      <c r="A376" s="129"/>
      <c r="B376" s="5"/>
      <c r="C376" s="96"/>
      <c r="D376" s="97"/>
    </row>
    <row r="377" ht="15.75" customHeight="1">
      <c r="A377" s="129"/>
      <c r="B377" s="5"/>
      <c r="C377" s="96"/>
      <c r="D377" s="97"/>
    </row>
    <row r="378" ht="15.75" customHeight="1">
      <c r="A378" s="129"/>
      <c r="B378" s="5"/>
      <c r="C378" s="96"/>
      <c r="D378" s="97"/>
    </row>
    <row r="379" ht="15.75" customHeight="1">
      <c r="A379" s="129"/>
      <c r="B379" s="5"/>
      <c r="C379" s="96"/>
      <c r="D379" s="97"/>
    </row>
    <row r="380" ht="15.75" customHeight="1">
      <c r="A380" s="129"/>
      <c r="B380" s="5"/>
      <c r="C380" s="96"/>
      <c r="D380" s="97"/>
    </row>
    <row r="381" ht="15.75" customHeight="1">
      <c r="A381" s="129"/>
      <c r="B381" s="5"/>
      <c r="C381" s="96"/>
      <c r="D381" s="97"/>
    </row>
    <row r="382" ht="15.75" customHeight="1">
      <c r="A382" s="129"/>
      <c r="B382" s="5"/>
      <c r="C382" s="96"/>
      <c r="D382" s="97"/>
    </row>
    <row r="383" ht="15.75" customHeight="1">
      <c r="A383" s="129"/>
      <c r="B383" s="5"/>
      <c r="C383" s="96"/>
      <c r="D383" s="97"/>
    </row>
    <row r="384" ht="15.75" customHeight="1">
      <c r="A384" s="129"/>
      <c r="B384" s="5"/>
      <c r="C384" s="96"/>
      <c r="D384" s="97"/>
    </row>
    <row r="385" ht="15.75" customHeight="1">
      <c r="A385" s="129"/>
      <c r="B385" s="5"/>
      <c r="C385" s="96"/>
      <c r="D385" s="97"/>
    </row>
    <row r="386" ht="15.75" customHeight="1">
      <c r="A386" s="129"/>
      <c r="B386" s="5"/>
      <c r="C386" s="96"/>
      <c r="D386" s="97"/>
    </row>
    <row r="387" ht="15.75" customHeight="1">
      <c r="A387" s="129"/>
      <c r="B387" s="5"/>
      <c r="C387" s="96"/>
      <c r="D387" s="97"/>
    </row>
    <row r="388" ht="15.75" customHeight="1">
      <c r="A388" s="129"/>
      <c r="B388" s="5"/>
      <c r="C388" s="96"/>
      <c r="D388" s="97"/>
    </row>
    <row r="389" ht="15.75" customHeight="1">
      <c r="A389" s="129"/>
      <c r="B389" s="5"/>
      <c r="C389" s="96"/>
      <c r="D389" s="97"/>
    </row>
    <row r="390" ht="15.75" customHeight="1">
      <c r="A390" s="129"/>
      <c r="B390" s="5"/>
      <c r="C390" s="96"/>
      <c r="D390" s="97"/>
    </row>
    <row r="391" ht="15.75" customHeight="1">
      <c r="A391" s="129"/>
      <c r="B391" s="5"/>
      <c r="C391" s="96"/>
      <c r="D391" s="97"/>
    </row>
    <row r="392" ht="15.75" customHeight="1">
      <c r="A392" s="129"/>
      <c r="B392" s="5"/>
      <c r="C392" s="96"/>
      <c r="D392" s="97"/>
    </row>
    <row r="393" ht="15.75" customHeight="1">
      <c r="A393" s="129"/>
      <c r="B393" s="5"/>
      <c r="C393" s="96"/>
      <c r="D393" s="97"/>
    </row>
    <row r="394" ht="15.75" customHeight="1">
      <c r="A394" s="129"/>
      <c r="B394" s="5"/>
      <c r="C394" s="96"/>
      <c r="D394" s="97"/>
    </row>
    <row r="395" ht="15.75" customHeight="1">
      <c r="A395" s="129"/>
      <c r="B395" s="5"/>
      <c r="C395" s="96"/>
      <c r="D395" s="97"/>
    </row>
    <row r="396" ht="15.75" customHeight="1">
      <c r="A396" s="129"/>
      <c r="B396" s="5"/>
      <c r="C396" s="96"/>
      <c r="D396" s="97"/>
    </row>
    <row r="397" ht="15.75" customHeight="1">
      <c r="A397" s="129"/>
      <c r="B397" s="5"/>
      <c r="C397" s="96"/>
      <c r="D397" s="97"/>
    </row>
    <row r="398" ht="15.75" customHeight="1">
      <c r="A398" s="129"/>
      <c r="B398" s="5"/>
      <c r="C398" s="96"/>
      <c r="D398" s="97"/>
    </row>
    <row r="399" ht="15.75" customHeight="1">
      <c r="A399" s="129"/>
      <c r="B399" s="5"/>
      <c r="C399" s="96"/>
      <c r="D399" s="97"/>
    </row>
    <row r="400" ht="15.75" customHeight="1">
      <c r="A400" s="129"/>
      <c r="B400" s="5"/>
      <c r="C400" s="96"/>
      <c r="D400" s="97"/>
    </row>
    <row r="401" ht="15.75" customHeight="1">
      <c r="A401" s="129"/>
      <c r="B401" s="5"/>
      <c r="C401" s="96"/>
      <c r="D401" s="97"/>
    </row>
    <row r="402" ht="15.75" customHeight="1">
      <c r="A402" s="129"/>
      <c r="B402" s="5"/>
      <c r="C402" s="96"/>
      <c r="D402" s="97"/>
    </row>
    <row r="403" ht="15.75" customHeight="1">
      <c r="A403" s="129"/>
      <c r="B403" s="5"/>
      <c r="C403" s="96"/>
      <c r="D403" s="97"/>
    </row>
    <row r="404" ht="15.75" customHeight="1">
      <c r="A404" s="129"/>
      <c r="B404" s="5"/>
      <c r="C404" s="96"/>
      <c r="D404" s="97"/>
    </row>
    <row r="405" ht="15.75" customHeight="1">
      <c r="A405" s="129"/>
      <c r="B405" s="5"/>
      <c r="C405" s="96"/>
      <c r="D405" s="97"/>
    </row>
    <row r="406" ht="15.75" customHeight="1">
      <c r="A406" s="129"/>
      <c r="B406" s="5"/>
      <c r="C406" s="96"/>
      <c r="D406" s="97"/>
    </row>
    <row r="407" ht="15.75" customHeight="1">
      <c r="A407" s="129"/>
      <c r="B407" s="5"/>
      <c r="C407" s="96"/>
      <c r="D407" s="97"/>
    </row>
    <row r="408" ht="15.75" customHeight="1">
      <c r="A408" s="129"/>
      <c r="B408" s="5"/>
      <c r="C408" s="96"/>
      <c r="D408" s="97"/>
    </row>
    <row r="409" ht="15.75" customHeight="1">
      <c r="A409" s="129"/>
      <c r="B409" s="5"/>
      <c r="C409" s="96"/>
      <c r="D409" s="97"/>
    </row>
    <row r="410" ht="15.75" customHeight="1">
      <c r="A410" s="129"/>
      <c r="B410" s="5"/>
      <c r="C410" s="96"/>
      <c r="D410" s="97"/>
    </row>
    <row r="411" ht="15.75" customHeight="1">
      <c r="A411" s="129"/>
      <c r="B411" s="5"/>
      <c r="C411" s="96"/>
      <c r="D411" s="97"/>
    </row>
    <row r="412" ht="15.75" customHeight="1">
      <c r="A412" s="129"/>
      <c r="B412" s="5"/>
      <c r="C412" s="96"/>
      <c r="D412" s="97"/>
    </row>
    <row r="413" ht="15.75" customHeight="1">
      <c r="A413" s="129"/>
      <c r="B413" s="5"/>
      <c r="C413" s="96"/>
      <c r="D413" s="97"/>
    </row>
    <row r="414" ht="15.75" customHeight="1">
      <c r="A414" s="129"/>
      <c r="B414" s="5"/>
      <c r="C414" s="96"/>
      <c r="D414" s="97"/>
    </row>
    <row r="415" ht="15.75" customHeight="1">
      <c r="A415" s="129"/>
      <c r="B415" s="5"/>
      <c r="C415" s="96"/>
      <c r="D415" s="97"/>
    </row>
    <row r="416" ht="15.75" customHeight="1">
      <c r="A416" s="129"/>
      <c r="B416" s="5"/>
      <c r="C416" s="96"/>
      <c r="D416" s="97"/>
    </row>
    <row r="417" ht="15.75" customHeight="1">
      <c r="A417" s="129"/>
      <c r="B417" s="5"/>
      <c r="C417" s="96"/>
      <c r="D417" s="97"/>
    </row>
    <row r="418" ht="15.75" customHeight="1">
      <c r="A418" s="129"/>
      <c r="B418" s="5"/>
      <c r="C418" s="96"/>
      <c r="D418" s="97"/>
    </row>
    <row r="419" ht="15.75" customHeight="1">
      <c r="A419" s="129"/>
      <c r="B419" s="5"/>
      <c r="C419" s="96"/>
      <c r="D419" s="97"/>
    </row>
    <row r="420" ht="15.75" customHeight="1">
      <c r="A420" s="129"/>
      <c r="B420" s="5"/>
      <c r="C420" s="96"/>
      <c r="D420" s="97"/>
    </row>
    <row r="421" ht="15.75" customHeight="1">
      <c r="A421" s="129"/>
      <c r="B421" s="5"/>
      <c r="C421" s="96"/>
      <c r="D421" s="97"/>
    </row>
    <row r="422" ht="15.75" customHeight="1">
      <c r="A422" s="129"/>
      <c r="B422" s="5"/>
      <c r="C422" s="96"/>
      <c r="D422" s="97"/>
    </row>
    <row r="423" ht="15.75" customHeight="1">
      <c r="A423" s="129"/>
      <c r="B423" s="5"/>
      <c r="C423" s="96"/>
      <c r="D423" s="97"/>
    </row>
    <row r="424" ht="15.75" customHeight="1">
      <c r="A424" s="129"/>
      <c r="B424" s="5"/>
      <c r="C424" s="96"/>
      <c r="D424" s="97"/>
    </row>
    <row r="425" ht="15.75" customHeight="1">
      <c r="A425" s="129"/>
      <c r="B425" s="5"/>
      <c r="C425" s="96"/>
      <c r="D425" s="97"/>
    </row>
    <row r="426" ht="15.75" customHeight="1">
      <c r="A426" s="129"/>
      <c r="B426" s="5"/>
      <c r="C426" s="96"/>
      <c r="D426" s="97"/>
    </row>
    <row r="427" ht="15.75" customHeight="1">
      <c r="A427" s="129"/>
      <c r="B427" s="5"/>
      <c r="C427" s="96"/>
      <c r="D427" s="97"/>
    </row>
    <row r="428" ht="15.75" customHeight="1">
      <c r="A428" s="129"/>
      <c r="B428" s="5"/>
      <c r="C428" s="96"/>
      <c r="D428" s="97"/>
    </row>
    <row r="429" ht="15.75" customHeight="1">
      <c r="A429" s="129"/>
      <c r="B429" s="5"/>
      <c r="C429" s="96"/>
      <c r="D429" s="97"/>
    </row>
    <row r="430" ht="15.75" customHeight="1">
      <c r="A430" s="129"/>
      <c r="B430" s="5"/>
      <c r="C430" s="96"/>
      <c r="D430" s="97"/>
    </row>
    <row r="431" ht="15.75" customHeight="1">
      <c r="A431" s="129"/>
      <c r="B431" s="5"/>
      <c r="C431" s="96"/>
      <c r="D431" s="97"/>
    </row>
    <row r="432" ht="15.75" customHeight="1">
      <c r="A432" s="129"/>
      <c r="B432" s="5"/>
      <c r="C432" s="96"/>
      <c r="D432" s="97"/>
    </row>
    <row r="433" ht="15.75" customHeight="1">
      <c r="A433" s="129"/>
      <c r="B433" s="5"/>
      <c r="C433" s="96"/>
      <c r="D433" s="97"/>
    </row>
    <row r="434" ht="15.75" customHeight="1">
      <c r="A434" s="129"/>
      <c r="B434" s="5"/>
      <c r="C434" s="96"/>
      <c r="D434" s="97"/>
    </row>
    <row r="435" ht="15.75" customHeight="1">
      <c r="A435" s="129"/>
      <c r="B435" s="5"/>
      <c r="C435" s="96"/>
      <c r="D435" s="97"/>
    </row>
    <row r="436" ht="15.75" customHeight="1">
      <c r="A436" s="129"/>
      <c r="B436" s="5"/>
      <c r="C436" s="96"/>
      <c r="D436" s="97"/>
    </row>
    <row r="437" ht="15.75" customHeight="1">
      <c r="A437" s="129"/>
      <c r="B437" s="5"/>
      <c r="C437" s="96"/>
      <c r="D437" s="97"/>
    </row>
    <row r="438" ht="15.75" customHeight="1">
      <c r="A438" s="129"/>
      <c r="B438" s="5"/>
      <c r="C438" s="96"/>
      <c r="D438" s="97"/>
    </row>
    <row r="439" ht="15.75" customHeight="1">
      <c r="A439" s="129"/>
      <c r="B439" s="5"/>
      <c r="C439" s="96"/>
      <c r="D439" s="97"/>
    </row>
    <row r="440" ht="15.75" customHeight="1">
      <c r="A440" s="129"/>
      <c r="B440" s="5"/>
      <c r="C440" s="96"/>
      <c r="D440" s="97"/>
    </row>
    <row r="441" ht="15.75" customHeight="1">
      <c r="A441" s="129"/>
      <c r="B441" s="5"/>
      <c r="C441" s="96"/>
      <c r="D441" s="97"/>
    </row>
    <row r="442" ht="15.75" customHeight="1">
      <c r="A442" s="129"/>
      <c r="B442" s="5"/>
      <c r="C442" s="96"/>
      <c r="D442" s="97"/>
    </row>
    <row r="443" ht="15.75" customHeight="1">
      <c r="A443" s="129"/>
      <c r="B443" s="5"/>
      <c r="C443" s="96"/>
      <c r="D443" s="97"/>
    </row>
    <row r="444" ht="15.75" customHeight="1">
      <c r="A444" s="129"/>
      <c r="B444" s="5"/>
      <c r="C444" s="96"/>
      <c r="D444" s="97"/>
    </row>
    <row r="445" ht="15.75" customHeight="1">
      <c r="A445" s="129"/>
      <c r="B445" s="5"/>
      <c r="C445" s="96"/>
      <c r="D445" s="97"/>
    </row>
    <row r="446" ht="15.75" customHeight="1">
      <c r="A446" s="129"/>
      <c r="B446" s="5"/>
      <c r="C446" s="96"/>
      <c r="D446" s="97"/>
    </row>
    <row r="447" ht="15.75" customHeight="1">
      <c r="A447" s="129"/>
      <c r="B447" s="5"/>
      <c r="C447" s="96"/>
      <c r="D447" s="97"/>
    </row>
    <row r="448" ht="15.75" customHeight="1">
      <c r="A448" s="129"/>
      <c r="B448" s="5"/>
      <c r="C448" s="96"/>
      <c r="D448" s="97"/>
    </row>
    <row r="449" ht="15.75" customHeight="1">
      <c r="A449" s="129"/>
      <c r="B449" s="5"/>
      <c r="C449" s="96"/>
      <c r="D449" s="97"/>
    </row>
    <row r="450" ht="15.75" customHeight="1">
      <c r="A450" s="129"/>
      <c r="B450" s="5"/>
      <c r="C450" s="96"/>
      <c r="D450" s="97"/>
    </row>
    <row r="451" ht="15.75" customHeight="1">
      <c r="A451" s="129"/>
      <c r="B451" s="5"/>
      <c r="C451" s="96"/>
      <c r="D451" s="97"/>
    </row>
    <row r="452" ht="15.75" customHeight="1">
      <c r="A452" s="129"/>
      <c r="B452" s="5"/>
      <c r="C452" s="96"/>
      <c r="D452" s="97"/>
    </row>
    <row r="453" ht="15.75" customHeight="1">
      <c r="A453" s="129"/>
      <c r="B453" s="5"/>
      <c r="C453" s="96"/>
      <c r="D453" s="97"/>
    </row>
    <row r="454" ht="15.75" customHeight="1">
      <c r="A454" s="129"/>
      <c r="B454" s="5"/>
      <c r="C454" s="96"/>
      <c r="D454" s="97"/>
    </row>
    <row r="455" ht="15.75" customHeight="1">
      <c r="A455" s="129"/>
      <c r="B455" s="5"/>
      <c r="C455" s="96"/>
      <c r="D455" s="97"/>
    </row>
    <row r="456" ht="15.75" customHeight="1">
      <c r="A456" s="129"/>
      <c r="B456" s="5"/>
      <c r="C456" s="96"/>
      <c r="D456" s="97"/>
    </row>
    <row r="457" ht="15.75" customHeight="1">
      <c r="A457" s="129"/>
      <c r="B457" s="5"/>
      <c r="C457" s="96"/>
      <c r="D457" s="97"/>
    </row>
    <row r="458" ht="15.75" customHeight="1">
      <c r="A458" s="129"/>
      <c r="B458" s="5"/>
      <c r="C458" s="96"/>
      <c r="D458" s="97"/>
    </row>
    <row r="459" ht="15.75" customHeight="1">
      <c r="A459" s="129"/>
      <c r="B459" s="5"/>
      <c r="C459" s="96"/>
      <c r="D459" s="97"/>
    </row>
    <row r="460" ht="15.75" customHeight="1">
      <c r="A460" s="129"/>
      <c r="B460" s="5"/>
      <c r="C460" s="96"/>
      <c r="D460" s="97"/>
    </row>
    <row r="461" ht="15.75" customHeight="1">
      <c r="A461" s="129"/>
      <c r="B461" s="5"/>
      <c r="C461" s="96"/>
      <c r="D461" s="97"/>
    </row>
    <row r="462" ht="15.75" customHeight="1">
      <c r="A462" s="129"/>
      <c r="B462" s="5"/>
      <c r="C462" s="96"/>
      <c r="D462" s="97"/>
    </row>
    <row r="463" ht="15.75" customHeight="1">
      <c r="A463" s="129"/>
      <c r="B463" s="5"/>
      <c r="C463" s="96"/>
      <c r="D463" s="97"/>
    </row>
    <row r="464" ht="15.75" customHeight="1">
      <c r="A464" s="129"/>
      <c r="B464" s="5"/>
      <c r="C464" s="96"/>
      <c r="D464" s="97"/>
    </row>
    <row r="465" ht="15.75" customHeight="1">
      <c r="A465" s="129"/>
      <c r="B465" s="5"/>
      <c r="C465" s="96"/>
      <c r="D465" s="97"/>
    </row>
    <row r="466" ht="15.75" customHeight="1">
      <c r="A466" s="129"/>
      <c r="B466" s="5"/>
      <c r="C466" s="96"/>
      <c r="D466" s="97"/>
    </row>
    <row r="467" ht="15.75" customHeight="1">
      <c r="A467" s="129"/>
      <c r="B467" s="5"/>
      <c r="C467" s="96"/>
      <c r="D467" s="97"/>
    </row>
    <row r="468" ht="15.75" customHeight="1">
      <c r="A468" s="129"/>
      <c r="B468" s="5"/>
      <c r="C468" s="96"/>
      <c r="D468" s="97"/>
    </row>
    <row r="469" ht="15.75" customHeight="1">
      <c r="A469" s="129"/>
      <c r="B469" s="5"/>
      <c r="C469" s="96"/>
      <c r="D469" s="97"/>
    </row>
    <row r="470" ht="15.75" customHeight="1">
      <c r="A470" s="129"/>
      <c r="B470" s="5"/>
      <c r="C470" s="96"/>
      <c r="D470" s="97"/>
    </row>
    <row r="471" ht="15.75" customHeight="1">
      <c r="A471" s="129"/>
      <c r="B471" s="5"/>
      <c r="C471" s="96"/>
      <c r="D471" s="97"/>
    </row>
    <row r="472" ht="15.75" customHeight="1">
      <c r="A472" s="129"/>
      <c r="B472" s="5"/>
      <c r="C472" s="96"/>
      <c r="D472" s="97"/>
    </row>
    <row r="473" ht="15.75" customHeight="1">
      <c r="A473" s="129"/>
      <c r="B473" s="5"/>
      <c r="C473" s="96"/>
      <c r="D473" s="97"/>
    </row>
    <row r="474" ht="15.75" customHeight="1">
      <c r="A474" s="129"/>
      <c r="B474" s="5"/>
      <c r="C474" s="96"/>
      <c r="D474" s="97"/>
    </row>
    <row r="475" ht="15.75" customHeight="1">
      <c r="A475" s="129"/>
      <c r="B475" s="5"/>
      <c r="C475" s="96"/>
      <c r="D475" s="97"/>
    </row>
    <row r="476" ht="15.75" customHeight="1">
      <c r="A476" s="129"/>
      <c r="B476" s="5"/>
      <c r="C476" s="96"/>
      <c r="D476" s="97"/>
    </row>
    <row r="477" ht="15.75" customHeight="1">
      <c r="A477" s="129"/>
      <c r="B477" s="5"/>
      <c r="C477" s="96"/>
      <c r="D477" s="97"/>
    </row>
    <row r="478" ht="15.75" customHeight="1">
      <c r="A478" s="129"/>
      <c r="B478" s="5"/>
      <c r="C478" s="96"/>
      <c r="D478" s="97"/>
    </row>
    <row r="479" ht="15.75" customHeight="1">
      <c r="A479" s="129"/>
      <c r="B479" s="5"/>
      <c r="C479" s="96"/>
      <c r="D479" s="97"/>
    </row>
    <row r="480" ht="15.75" customHeight="1">
      <c r="A480" s="129"/>
      <c r="B480" s="5"/>
      <c r="C480" s="96"/>
      <c r="D480" s="97"/>
    </row>
    <row r="481" ht="15.75" customHeight="1">
      <c r="A481" s="129"/>
      <c r="B481" s="5"/>
      <c r="C481" s="96"/>
      <c r="D481" s="97"/>
    </row>
    <row r="482" ht="15.75" customHeight="1">
      <c r="A482" s="129"/>
      <c r="B482" s="5"/>
      <c r="C482" s="96"/>
      <c r="D482" s="97"/>
    </row>
    <row r="483" ht="15.75" customHeight="1">
      <c r="A483" s="129"/>
      <c r="B483" s="5"/>
      <c r="C483" s="96"/>
      <c r="D483" s="97"/>
    </row>
    <row r="484" ht="15.75" customHeight="1">
      <c r="A484" s="129"/>
      <c r="B484" s="5"/>
      <c r="C484" s="96"/>
      <c r="D484" s="97"/>
    </row>
    <row r="485" ht="15.75" customHeight="1">
      <c r="A485" s="129"/>
      <c r="B485" s="5"/>
      <c r="C485" s="96"/>
      <c r="D485" s="97"/>
    </row>
    <row r="486" ht="15.75" customHeight="1">
      <c r="A486" s="129"/>
      <c r="B486" s="5"/>
      <c r="C486" s="96"/>
      <c r="D486" s="97"/>
    </row>
    <row r="487" ht="15.75" customHeight="1">
      <c r="A487" s="129"/>
      <c r="B487" s="5"/>
      <c r="C487" s="96"/>
      <c r="D487" s="97"/>
    </row>
    <row r="488" ht="15.75" customHeight="1">
      <c r="A488" s="129"/>
      <c r="B488" s="5"/>
      <c r="C488" s="96"/>
      <c r="D488" s="97"/>
    </row>
    <row r="489" ht="15.75" customHeight="1">
      <c r="A489" s="129"/>
      <c r="B489" s="5"/>
      <c r="C489" s="96"/>
      <c r="D489" s="97"/>
    </row>
    <row r="490" ht="15.75" customHeight="1">
      <c r="A490" s="129"/>
      <c r="B490" s="5"/>
      <c r="C490" s="96"/>
      <c r="D490" s="97"/>
    </row>
    <row r="491" ht="15.75" customHeight="1">
      <c r="A491" s="129"/>
      <c r="B491" s="5"/>
      <c r="C491" s="96"/>
      <c r="D491" s="97"/>
    </row>
    <row r="492" ht="15.75" customHeight="1">
      <c r="A492" s="129"/>
      <c r="B492" s="5"/>
      <c r="C492" s="96"/>
      <c r="D492" s="97"/>
    </row>
    <row r="493" ht="15.75" customHeight="1">
      <c r="A493" s="129"/>
      <c r="B493" s="5"/>
      <c r="C493" s="96"/>
      <c r="D493" s="97"/>
    </row>
    <row r="494" ht="15.75" customHeight="1">
      <c r="A494" s="129"/>
      <c r="B494" s="5"/>
      <c r="C494" s="96"/>
      <c r="D494" s="97"/>
    </row>
    <row r="495" ht="15.75" customHeight="1">
      <c r="A495" s="129"/>
      <c r="B495" s="5"/>
      <c r="C495" s="96"/>
      <c r="D495" s="97"/>
    </row>
    <row r="496" ht="15.75" customHeight="1">
      <c r="A496" s="129"/>
      <c r="B496" s="5"/>
      <c r="C496" s="96"/>
      <c r="D496" s="97"/>
    </row>
    <row r="497" ht="15.75" customHeight="1">
      <c r="A497" s="129"/>
      <c r="B497" s="5"/>
      <c r="C497" s="96"/>
      <c r="D497" s="97"/>
    </row>
    <row r="498" ht="15.75" customHeight="1">
      <c r="A498" s="129"/>
      <c r="B498" s="5"/>
      <c r="C498" s="96"/>
      <c r="D498" s="97"/>
    </row>
    <row r="499" ht="15.75" customHeight="1">
      <c r="A499" s="129"/>
      <c r="B499" s="5"/>
      <c r="C499" s="96"/>
      <c r="D499" s="97"/>
    </row>
    <row r="500" ht="15.75" customHeight="1">
      <c r="A500" s="129"/>
      <c r="B500" s="5"/>
      <c r="C500" s="96"/>
      <c r="D500" s="97"/>
    </row>
    <row r="501" ht="15.75" customHeight="1">
      <c r="A501" s="129"/>
      <c r="B501" s="5"/>
      <c r="C501" s="96"/>
      <c r="D501" s="97"/>
    </row>
    <row r="502" ht="15.75" customHeight="1">
      <c r="A502" s="129"/>
      <c r="B502" s="5"/>
      <c r="C502" s="96"/>
      <c r="D502" s="97"/>
    </row>
    <row r="503" ht="15.75" customHeight="1">
      <c r="A503" s="129"/>
      <c r="B503" s="5"/>
      <c r="C503" s="96"/>
      <c r="D503" s="97"/>
    </row>
    <row r="504" ht="15.75" customHeight="1">
      <c r="A504" s="129"/>
      <c r="B504" s="5"/>
      <c r="C504" s="96"/>
      <c r="D504" s="97"/>
    </row>
    <row r="505" ht="15.75" customHeight="1">
      <c r="A505" s="129"/>
      <c r="B505" s="5"/>
      <c r="C505" s="96"/>
      <c r="D505" s="97"/>
    </row>
    <row r="506" ht="15.75" customHeight="1">
      <c r="A506" s="129"/>
      <c r="B506" s="5"/>
      <c r="C506" s="96"/>
      <c r="D506" s="97"/>
    </row>
    <row r="507" ht="15.75" customHeight="1">
      <c r="A507" s="129"/>
      <c r="B507" s="5"/>
      <c r="C507" s="96"/>
      <c r="D507" s="97"/>
    </row>
    <row r="508" ht="15.75" customHeight="1">
      <c r="A508" s="129"/>
      <c r="B508" s="5"/>
      <c r="C508" s="96"/>
      <c r="D508" s="97"/>
    </row>
    <row r="509" ht="15.75" customHeight="1">
      <c r="A509" s="129"/>
      <c r="B509" s="5"/>
      <c r="C509" s="96"/>
      <c r="D509" s="97"/>
    </row>
    <row r="510" ht="15.75" customHeight="1">
      <c r="A510" s="129"/>
      <c r="B510" s="5"/>
      <c r="C510" s="96"/>
      <c r="D510" s="97"/>
    </row>
    <row r="511" ht="15.75" customHeight="1">
      <c r="A511" s="129"/>
      <c r="B511" s="5"/>
      <c r="C511" s="96"/>
      <c r="D511" s="97"/>
    </row>
    <row r="512" ht="15.75" customHeight="1">
      <c r="A512" s="129"/>
      <c r="B512" s="5"/>
      <c r="C512" s="96"/>
      <c r="D512" s="97"/>
    </row>
    <row r="513" ht="15.75" customHeight="1">
      <c r="A513" s="129"/>
      <c r="B513" s="5"/>
      <c r="C513" s="96"/>
      <c r="D513" s="97"/>
    </row>
    <row r="514" ht="15.75" customHeight="1">
      <c r="A514" s="129"/>
      <c r="B514" s="5"/>
      <c r="C514" s="96"/>
      <c r="D514" s="97"/>
    </row>
    <row r="515" ht="15.75" customHeight="1">
      <c r="A515" s="129"/>
      <c r="B515" s="5"/>
      <c r="C515" s="96"/>
      <c r="D515" s="97"/>
    </row>
    <row r="516" ht="15.75" customHeight="1">
      <c r="A516" s="129"/>
      <c r="B516" s="5"/>
      <c r="C516" s="96"/>
      <c r="D516" s="97"/>
    </row>
    <row r="517" ht="15.75" customHeight="1">
      <c r="A517" s="129"/>
      <c r="B517" s="5"/>
      <c r="C517" s="96"/>
      <c r="D517" s="97"/>
    </row>
    <row r="518" ht="15.75" customHeight="1">
      <c r="A518" s="129"/>
      <c r="B518" s="5"/>
      <c r="C518" s="96"/>
      <c r="D518" s="97"/>
    </row>
    <row r="519" ht="15.75" customHeight="1">
      <c r="A519" s="129"/>
      <c r="B519" s="5"/>
      <c r="C519" s="96"/>
      <c r="D519" s="97"/>
    </row>
    <row r="520" ht="15.75" customHeight="1">
      <c r="A520" s="129"/>
      <c r="B520" s="5"/>
      <c r="C520" s="96"/>
      <c r="D520" s="97"/>
    </row>
    <row r="521" ht="15.75" customHeight="1">
      <c r="A521" s="129"/>
      <c r="B521" s="5"/>
      <c r="C521" s="96"/>
      <c r="D521" s="97"/>
    </row>
    <row r="522" ht="15.75" customHeight="1">
      <c r="A522" s="129"/>
      <c r="B522" s="5"/>
      <c r="C522" s="96"/>
      <c r="D522" s="97"/>
    </row>
    <row r="523" ht="15.75" customHeight="1">
      <c r="A523" s="129"/>
      <c r="B523" s="5"/>
      <c r="C523" s="96"/>
      <c r="D523" s="97"/>
    </row>
    <row r="524" ht="15.75" customHeight="1">
      <c r="A524" s="129"/>
      <c r="B524" s="5"/>
      <c r="C524" s="96"/>
      <c r="D524" s="97"/>
    </row>
    <row r="525" ht="15.75" customHeight="1">
      <c r="A525" s="129"/>
      <c r="B525" s="5"/>
      <c r="C525" s="96"/>
      <c r="D525" s="97"/>
    </row>
    <row r="526" ht="15.75" customHeight="1">
      <c r="A526" s="129"/>
      <c r="B526" s="5"/>
      <c r="C526" s="96"/>
      <c r="D526" s="97"/>
    </row>
    <row r="527" ht="15.75" customHeight="1">
      <c r="A527" s="129"/>
      <c r="B527" s="5"/>
      <c r="C527" s="96"/>
      <c r="D527" s="97"/>
    </row>
    <row r="528" ht="15.75" customHeight="1">
      <c r="A528" s="129"/>
      <c r="B528" s="5"/>
      <c r="C528" s="96"/>
      <c r="D528" s="97"/>
    </row>
    <row r="529" ht="15.75" customHeight="1">
      <c r="A529" s="129"/>
      <c r="B529" s="5"/>
      <c r="C529" s="96"/>
      <c r="D529" s="97"/>
    </row>
    <row r="530" ht="15.75" customHeight="1">
      <c r="A530" s="129"/>
      <c r="B530" s="5"/>
      <c r="C530" s="96"/>
      <c r="D530" s="97"/>
    </row>
    <row r="531" ht="15.75" customHeight="1">
      <c r="A531" s="129"/>
      <c r="B531" s="5"/>
      <c r="C531" s="96"/>
      <c r="D531" s="97"/>
    </row>
    <row r="532" ht="15.75" customHeight="1">
      <c r="A532" s="129"/>
      <c r="B532" s="5"/>
      <c r="C532" s="96"/>
      <c r="D532" s="97"/>
    </row>
    <row r="533" ht="15.75" customHeight="1">
      <c r="A533" s="129"/>
      <c r="B533" s="5"/>
      <c r="C533" s="96"/>
      <c r="D533" s="97"/>
    </row>
    <row r="534" ht="15.75" customHeight="1">
      <c r="A534" s="129"/>
      <c r="B534" s="5"/>
      <c r="C534" s="96"/>
      <c r="D534" s="97"/>
    </row>
    <row r="535" ht="15.75" customHeight="1">
      <c r="A535" s="129"/>
      <c r="B535" s="5"/>
      <c r="C535" s="96"/>
      <c r="D535" s="97"/>
    </row>
    <row r="536" ht="15.75" customHeight="1">
      <c r="A536" s="129"/>
      <c r="B536" s="5"/>
      <c r="C536" s="96"/>
      <c r="D536" s="97"/>
    </row>
    <row r="537" ht="15.75" customHeight="1">
      <c r="A537" s="129"/>
      <c r="B537" s="5"/>
      <c r="C537" s="96"/>
      <c r="D537" s="97"/>
    </row>
    <row r="538" ht="15.75" customHeight="1">
      <c r="A538" s="129"/>
      <c r="B538" s="5"/>
      <c r="C538" s="96"/>
      <c r="D538" s="97"/>
    </row>
    <row r="539" ht="15.75" customHeight="1">
      <c r="A539" s="129"/>
      <c r="B539" s="5"/>
      <c r="C539" s="96"/>
      <c r="D539" s="97"/>
    </row>
    <row r="540" ht="15.75" customHeight="1">
      <c r="A540" s="129"/>
      <c r="B540" s="5"/>
      <c r="C540" s="96"/>
      <c r="D540" s="97"/>
    </row>
    <row r="541" ht="15.75" customHeight="1">
      <c r="A541" s="129"/>
      <c r="B541" s="5"/>
      <c r="C541" s="96"/>
      <c r="D541" s="97"/>
    </row>
    <row r="542" ht="15.75" customHeight="1">
      <c r="A542" s="129"/>
      <c r="B542" s="5"/>
      <c r="C542" s="96"/>
      <c r="D542" s="97"/>
    </row>
    <row r="543" ht="15.75" customHeight="1">
      <c r="A543" s="129"/>
      <c r="B543" s="5"/>
      <c r="C543" s="96"/>
      <c r="D543" s="97"/>
    </row>
    <row r="544" ht="15.75" customHeight="1">
      <c r="A544" s="129"/>
      <c r="B544" s="5"/>
      <c r="C544" s="96"/>
      <c r="D544" s="97"/>
    </row>
    <row r="545" ht="15.75" customHeight="1">
      <c r="A545" s="129"/>
      <c r="B545" s="5"/>
      <c r="C545" s="96"/>
      <c r="D545" s="97"/>
    </row>
    <row r="546" ht="15.75" customHeight="1">
      <c r="A546" s="129"/>
      <c r="B546" s="5"/>
      <c r="C546" s="96"/>
      <c r="D546" s="97"/>
    </row>
    <row r="547" ht="15.75" customHeight="1">
      <c r="A547" s="129"/>
      <c r="B547" s="5"/>
      <c r="C547" s="96"/>
      <c r="D547" s="97"/>
    </row>
    <row r="548" ht="15.75" customHeight="1">
      <c r="A548" s="129"/>
      <c r="B548" s="5"/>
      <c r="C548" s="96"/>
      <c r="D548" s="97"/>
    </row>
    <row r="549" ht="15.75" customHeight="1">
      <c r="A549" s="129"/>
      <c r="B549" s="5"/>
      <c r="C549" s="96"/>
      <c r="D549" s="97"/>
    </row>
    <row r="550" ht="15.75" customHeight="1">
      <c r="A550" s="129"/>
      <c r="B550" s="5"/>
      <c r="C550" s="96"/>
      <c r="D550" s="97"/>
    </row>
    <row r="551" ht="15.75" customHeight="1">
      <c r="A551" s="129"/>
      <c r="B551" s="5"/>
      <c r="C551" s="96"/>
      <c r="D551" s="97"/>
    </row>
    <row r="552" ht="15.75" customHeight="1">
      <c r="A552" s="129"/>
      <c r="B552" s="5"/>
      <c r="C552" s="96"/>
      <c r="D552" s="97"/>
    </row>
    <row r="553" ht="15.75" customHeight="1">
      <c r="A553" s="129"/>
      <c r="B553" s="5"/>
      <c r="C553" s="96"/>
      <c r="D553" s="97"/>
    </row>
    <row r="554" ht="15.75" customHeight="1">
      <c r="A554" s="129"/>
      <c r="B554" s="5"/>
      <c r="C554" s="96"/>
      <c r="D554" s="97"/>
    </row>
    <row r="555" ht="15.75" customHeight="1">
      <c r="A555" s="129"/>
      <c r="B555" s="5"/>
      <c r="C555" s="96"/>
      <c r="D555" s="97"/>
    </row>
    <row r="556" ht="15.75" customHeight="1">
      <c r="A556" s="129"/>
      <c r="B556" s="5"/>
      <c r="C556" s="96"/>
      <c r="D556" s="97"/>
    </row>
    <row r="557" ht="15.75" customHeight="1">
      <c r="A557" s="129"/>
      <c r="B557" s="5"/>
      <c r="C557" s="96"/>
      <c r="D557" s="97"/>
    </row>
    <row r="558" ht="15.75" customHeight="1">
      <c r="A558" s="129"/>
      <c r="B558" s="5"/>
      <c r="C558" s="96"/>
      <c r="D558" s="97"/>
    </row>
    <row r="559" ht="15.75" customHeight="1">
      <c r="A559" s="129"/>
      <c r="B559" s="5"/>
      <c r="C559" s="96"/>
      <c r="D559" s="97"/>
    </row>
    <row r="560" ht="15.75" customHeight="1">
      <c r="A560" s="129"/>
      <c r="B560" s="5"/>
      <c r="C560" s="96"/>
      <c r="D560" s="97"/>
    </row>
    <row r="561" ht="15.75" customHeight="1">
      <c r="A561" s="129"/>
      <c r="B561" s="5"/>
      <c r="C561" s="96"/>
      <c r="D561" s="97"/>
    </row>
    <row r="562" ht="15.75" customHeight="1">
      <c r="A562" s="129"/>
      <c r="B562" s="5"/>
      <c r="C562" s="96"/>
      <c r="D562" s="97"/>
    </row>
    <row r="563" ht="15.75" customHeight="1">
      <c r="A563" s="129"/>
      <c r="B563" s="5"/>
      <c r="C563" s="96"/>
      <c r="D563" s="97"/>
    </row>
    <row r="564" ht="15.75" customHeight="1">
      <c r="A564" s="129"/>
      <c r="B564" s="5"/>
      <c r="C564" s="96"/>
      <c r="D564" s="97"/>
    </row>
    <row r="565" ht="15.75" customHeight="1">
      <c r="A565" s="129"/>
      <c r="B565" s="5"/>
      <c r="C565" s="96"/>
      <c r="D565" s="97"/>
    </row>
    <row r="566" ht="15.75" customHeight="1">
      <c r="A566" s="129"/>
      <c r="B566" s="5"/>
      <c r="C566" s="96"/>
      <c r="D566" s="97"/>
    </row>
    <row r="567" ht="15.75" customHeight="1">
      <c r="A567" s="129"/>
      <c r="B567" s="5"/>
      <c r="C567" s="96"/>
      <c r="D567" s="97"/>
    </row>
    <row r="568" ht="15.75" customHeight="1">
      <c r="A568" s="129"/>
      <c r="B568" s="5"/>
      <c r="C568" s="96"/>
      <c r="D568" s="97"/>
    </row>
    <row r="569" ht="15.75" customHeight="1">
      <c r="A569" s="129"/>
      <c r="B569" s="5"/>
      <c r="C569" s="96"/>
      <c r="D569" s="97"/>
    </row>
    <row r="570" ht="15.75" customHeight="1">
      <c r="A570" s="129"/>
      <c r="B570" s="5"/>
      <c r="C570" s="96"/>
      <c r="D570" s="97"/>
    </row>
    <row r="571" ht="15.75" customHeight="1">
      <c r="A571" s="129"/>
      <c r="B571" s="5"/>
      <c r="C571" s="96"/>
      <c r="D571" s="97"/>
    </row>
    <row r="572" ht="15.75" customHeight="1">
      <c r="A572" s="129"/>
      <c r="B572" s="5"/>
      <c r="C572" s="96"/>
      <c r="D572" s="97"/>
    </row>
    <row r="573" ht="15.75" customHeight="1">
      <c r="A573" s="129"/>
      <c r="B573" s="5"/>
      <c r="C573" s="96"/>
      <c r="D573" s="97"/>
    </row>
    <row r="574" ht="15.75" customHeight="1">
      <c r="A574" s="129"/>
      <c r="B574" s="5"/>
      <c r="C574" s="96"/>
      <c r="D574" s="97"/>
    </row>
    <row r="575" ht="15.75" customHeight="1">
      <c r="A575" s="129"/>
      <c r="B575" s="5"/>
      <c r="C575" s="96"/>
      <c r="D575" s="97"/>
    </row>
    <row r="576" ht="15.75" customHeight="1">
      <c r="A576" s="129"/>
      <c r="B576" s="5"/>
      <c r="C576" s="96"/>
      <c r="D576" s="97"/>
    </row>
    <row r="577" ht="15.75" customHeight="1">
      <c r="A577" s="129"/>
      <c r="B577" s="5"/>
      <c r="C577" s="96"/>
      <c r="D577" s="97"/>
    </row>
    <row r="578" ht="15.75" customHeight="1">
      <c r="A578" s="129"/>
      <c r="B578" s="5"/>
      <c r="C578" s="96"/>
      <c r="D578" s="97"/>
    </row>
    <row r="579" ht="15.75" customHeight="1">
      <c r="A579" s="129"/>
      <c r="B579" s="5"/>
      <c r="C579" s="96"/>
      <c r="D579" s="97"/>
    </row>
    <row r="580" ht="15.75" customHeight="1">
      <c r="A580" s="129"/>
      <c r="B580" s="5"/>
      <c r="C580" s="96"/>
      <c r="D580" s="97"/>
    </row>
    <row r="581" ht="15.75" customHeight="1">
      <c r="A581" s="129"/>
      <c r="B581" s="5"/>
      <c r="C581" s="96"/>
      <c r="D581" s="97"/>
    </row>
    <row r="582" ht="15.75" customHeight="1">
      <c r="A582" s="129"/>
      <c r="B582" s="5"/>
      <c r="C582" s="96"/>
      <c r="D582" s="97"/>
    </row>
    <row r="583" ht="15.75" customHeight="1">
      <c r="A583" s="129"/>
      <c r="B583" s="5"/>
      <c r="C583" s="96"/>
      <c r="D583" s="97"/>
    </row>
    <row r="584" ht="15.75" customHeight="1">
      <c r="A584" s="129"/>
      <c r="B584" s="5"/>
      <c r="C584" s="96"/>
      <c r="D584" s="97"/>
    </row>
    <row r="585" ht="15.75" customHeight="1">
      <c r="A585" s="129"/>
      <c r="B585" s="5"/>
      <c r="C585" s="96"/>
      <c r="D585" s="97"/>
    </row>
    <row r="586" ht="15.75" customHeight="1">
      <c r="A586" s="129"/>
      <c r="B586" s="5"/>
      <c r="C586" s="96"/>
      <c r="D586" s="97"/>
    </row>
    <row r="587" ht="15.75" customHeight="1">
      <c r="A587" s="129"/>
      <c r="B587" s="5"/>
      <c r="C587" s="96"/>
      <c r="D587" s="97"/>
    </row>
    <row r="588" ht="15.75" customHeight="1">
      <c r="A588" s="129"/>
      <c r="B588" s="5"/>
      <c r="C588" s="96"/>
      <c r="D588" s="97"/>
    </row>
    <row r="589" ht="15.75" customHeight="1">
      <c r="A589" s="129"/>
      <c r="B589" s="5"/>
      <c r="C589" s="96"/>
      <c r="D589" s="97"/>
    </row>
    <row r="590" ht="15.75" customHeight="1">
      <c r="A590" s="129"/>
      <c r="B590" s="5"/>
      <c r="C590" s="96"/>
      <c r="D590" s="97"/>
    </row>
    <row r="591" ht="15.75" customHeight="1">
      <c r="A591" s="129"/>
      <c r="B591" s="5"/>
      <c r="C591" s="96"/>
      <c r="D591" s="97"/>
    </row>
    <row r="592" ht="15.75" customHeight="1">
      <c r="A592" s="129"/>
      <c r="B592" s="5"/>
      <c r="C592" s="96"/>
      <c r="D592" s="97"/>
    </row>
    <row r="593" ht="15.75" customHeight="1">
      <c r="A593" s="129"/>
      <c r="B593" s="5"/>
      <c r="C593" s="96"/>
      <c r="D593" s="97"/>
    </row>
    <row r="594" ht="15.75" customHeight="1">
      <c r="A594" s="129"/>
      <c r="B594" s="5"/>
      <c r="C594" s="96"/>
      <c r="D594" s="97"/>
    </row>
    <row r="595" ht="15.75" customHeight="1">
      <c r="A595" s="129"/>
      <c r="B595" s="5"/>
      <c r="C595" s="96"/>
      <c r="D595" s="97"/>
    </row>
    <row r="596" ht="15.75" customHeight="1">
      <c r="A596" s="129"/>
      <c r="B596" s="5"/>
      <c r="C596" s="96"/>
      <c r="D596" s="97"/>
    </row>
    <row r="597" ht="15.75" customHeight="1">
      <c r="A597" s="129"/>
      <c r="B597" s="5"/>
      <c r="C597" s="96"/>
      <c r="D597" s="97"/>
    </row>
    <row r="598" ht="15.75" customHeight="1">
      <c r="A598" s="129"/>
      <c r="B598" s="5"/>
      <c r="C598" s="96"/>
      <c r="D598" s="97"/>
    </row>
    <row r="599" ht="15.75" customHeight="1">
      <c r="A599" s="129"/>
      <c r="B599" s="5"/>
      <c r="C599" s="96"/>
      <c r="D599" s="97"/>
    </row>
    <row r="600" ht="15.75" customHeight="1">
      <c r="A600" s="129"/>
      <c r="B600" s="5"/>
      <c r="C600" s="96"/>
      <c r="D600" s="97"/>
    </row>
    <row r="601" ht="15.75" customHeight="1">
      <c r="A601" s="129"/>
      <c r="B601" s="5"/>
      <c r="C601" s="96"/>
      <c r="D601" s="97"/>
    </row>
    <row r="602" ht="15.75" customHeight="1">
      <c r="A602" s="129"/>
      <c r="B602" s="5"/>
      <c r="C602" s="96"/>
      <c r="D602" s="97"/>
    </row>
    <row r="603" ht="15.75" customHeight="1">
      <c r="A603" s="129"/>
      <c r="B603" s="5"/>
      <c r="C603" s="96"/>
      <c r="D603" s="97"/>
    </row>
    <row r="604" ht="15.75" customHeight="1">
      <c r="A604" s="129"/>
      <c r="B604" s="5"/>
      <c r="C604" s="96"/>
      <c r="D604" s="97"/>
    </row>
    <row r="605" ht="15.75" customHeight="1">
      <c r="A605" s="129"/>
      <c r="B605" s="5"/>
      <c r="C605" s="96"/>
      <c r="D605" s="97"/>
    </row>
    <row r="606" ht="15.75" customHeight="1">
      <c r="A606" s="129"/>
      <c r="B606" s="5"/>
      <c r="C606" s="96"/>
      <c r="D606" s="97"/>
    </row>
    <row r="607" ht="15.75" customHeight="1">
      <c r="A607" s="129"/>
      <c r="B607" s="5"/>
      <c r="C607" s="96"/>
      <c r="D607" s="97"/>
    </row>
    <row r="608" ht="15.75" customHeight="1">
      <c r="A608" s="129"/>
      <c r="B608" s="5"/>
      <c r="C608" s="96"/>
      <c r="D608" s="97"/>
    </row>
    <row r="609" ht="15.75" customHeight="1">
      <c r="A609" s="129"/>
      <c r="B609" s="5"/>
      <c r="C609" s="96"/>
      <c r="D609" s="97"/>
    </row>
    <row r="610" ht="15.75" customHeight="1">
      <c r="A610" s="129"/>
      <c r="B610" s="5"/>
      <c r="C610" s="96"/>
      <c r="D610" s="97"/>
    </row>
    <row r="611" ht="15.75" customHeight="1">
      <c r="A611" s="129"/>
      <c r="B611" s="5"/>
      <c r="C611" s="96"/>
      <c r="D611" s="97"/>
    </row>
    <row r="612" ht="15.75" customHeight="1">
      <c r="A612" s="129"/>
      <c r="B612" s="5"/>
      <c r="C612" s="96"/>
      <c r="D612" s="97"/>
    </row>
    <row r="613" ht="15.75" customHeight="1">
      <c r="A613" s="129"/>
      <c r="B613" s="5"/>
      <c r="C613" s="96"/>
      <c r="D613" s="97"/>
    </row>
    <row r="614" ht="15.75" customHeight="1">
      <c r="A614" s="129"/>
      <c r="B614" s="5"/>
      <c r="C614" s="96"/>
      <c r="D614" s="97"/>
    </row>
    <row r="615" ht="15.75" customHeight="1">
      <c r="A615" s="129"/>
      <c r="B615" s="5"/>
      <c r="C615" s="96"/>
      <c r="D615" s="97"/>
    </row>
    <row r="616" ht="15.75" customHeight="1">
      <c r="A616" s="129"/>
      <c r="B616" s="5"/>
      <c r="C616" s="96"/>
      <c r="D616" s="97"/>
    </row>
    <row r="617" ht="15.75" customHeight="1">
      <c r="A617" s="129"/>
      <c r="B617" s="5"/>
      <c r="C617" s="96"/>
      <c r="D617" s="97"/>
    </row>
    <row r="618" ht="15.75" customHeight="1">
      <c r="A618" s="129"/>
      <c r="B618" s="5"/>
      <c r="C618" s="96"/>
      <c r="D618" s="97"/>
    </row>
    <row r="619" ht="15.75" customHeight="1">
      <c r="A619" s="129"/>
      <c r="B619" s="5"/>
      <c r="C619" s="96"/>
      <c r="D619" s="97"/>
    </row>
    <row r="620" ht="15.75" customHeight="1">
      <c r="A620" s="129"/>
      <c r="B620" s="5"/>
      <c r="C620" s="96"/>
      <c r="D620" s="97"/>
    </row>
    <row r="621" ht="15.75" customHeight="1">
      <c r="A621" s="129"/>
      <c r="B621" s="5"/>
      <c r="C621" s="96"/>
      <c r="D621" s="97"/>
    </row>
    <row r="622" ht="15.75" customHeight="1">
      <c r="A622" s="129"/>
      <c r="B622" s="5"/>
      <c r="C622" s="96"/>
      <c r="D622" s="97"/>
    </row>
    <row r="623" ht="15.75" customHeight="1">
      <c r="A623" s="129"/>
      <c r="B623" s="5"/>
      <c r="C623" s="96"/>
      <c r="D623" s="97"/>
    </row>
    <row r="624" ht="15.75" customHeight="1">
      <c r="A624" s="129"/>
      <c r="B624" s="5"/>
      <c r="C624" s="96"/>
      <c r="D624" s="97"/>
    </row>
    <row r="625" ht="15.75" customHeight="1">
      <c r="A625" s="129"/>
      <c r="B625" s="5"/>
      <c r="C625" s="96"/>
      <c r="D625" s="97"/>
    </row>
    <row r="626" ht="15.75" customHeight="1">
      <c r="A626" s="129"/>
      <c r="B626" s="5"/>
      <c r="C626" s="96"/>
      <c r="D626" s="97"/>
    </row>
    <row r="627" ht="15.75" customHeight="1">
      <c r="A627" s="129"/>
      <c r="B627" s="5"/>
      <c r="C627" s="96"/>
      <c r="D627" s="97"/>
    </row>
    <row r="628" ht="15.75" customHeight="1">
      <c r="A628" s="129"/>
      <c r="B628" s="5"/>
      <c r="C628" s="96"/>
      <c r="D628" s="97"/>
    </row>
    <row r="629" ht="15.75" customHeight="1">
      <c r="A629" s="129"/>
      <c r="B629" s="5"/>
      <c r="C629" s="96"/>
      <c r="D629" s="97"/>
    </row>
    <row r="630" ht="15.75" customHeight="1">
      <c r="A630" s="129"/>
      <c r="B630" s="5"/>
      <c r="C630" s="96"/>
      <c r="D630" s="97"/>
    </row>
    <row r="631" ht="15.75" customHeight="1">
      <c r="A631" s="129"/>
      <c r="B631" s="5"/>
      <c r="C631" s="96"/>
      <c r="D631" s="97"/>
    </row>
    <row r="632" ht="15.75" customHeight="1">
      <c r="A632" s="129"/>
      <c r="B632" s="5"/>
      <c r="C632" s="96"/>
      <c r="D632" s="97"/>
    </row>
    <row r="633" ht="15.75" customHeight="1">
      <c r="A633" s="129"/>
      <c r="B633" s="5"/>
      <c r="C633" s="96"/>
      <c r="D633" s="97"/>
    </row>
    <row r="634" ht="15.75" customHeight="1">
      <c r="A634" s="129"/>
      <c r="B634" s="5"/>
      <c r="C634" s="96"/>
      <c r="D634" s="97"/>
    </row>
    <row r="635" ht="15.75" customHeight="1">
      <c r="A635" s="129"/>
      <c r="B635" s="5"/>
      <c r="C635" s="96"/>
      <c r="D635" s="97"/>
    </row>
    <row r="636" ht="15.75" customHeight="1">
      <c r="A636" s="129"/>
      <c r="B636" s="5"/>
      <c r="C636" s="96"/>
      <c r="D636" s="97"/>
    </row>
    <row r="637" ht="15.75" customHeight="1">
      <c r="A637" s="129"/>
      <c r="B637" s="5"/>
      <c r="C637" s="96"/>
      <c r="D637" s="97"/>
    </row>
    <row r="638" ht="15.75" customHeight="1">
      <c r="A638" s="129"/>
      <c r="B638" s="5"/>
      <c r="C638" s="96"/>
      <c r="D638" s="97"/>
    </row>
    <row r="639" ht="15.75" customHeight="1">
      <c r="A639" s="129"/>
      <c r="B639" s="5"/>
      <c r="C639" s="96"/>
      <c r="D639" s="97"/>
    </row>
    <row r="640" ht="15.75" customHeight="1">
      <c r="A640" s="129"/>
      <c r="B640" s="5"/>
      <c r="C640" s="96"/>
      <c r="D640" s="97"/>
    </row>
    <row r="641" ht="15.75" customHeight="1">
      <c r="A641" s="129"/>
      <c r="B641" s="5"/>
      <c r="C641" s="96"/>
      <c r="D641" s="97"/>
    </row>
    <row r="642" ht="15.75" customHeight="1">
      <c r="A642" s="129"/>
      <c r="B642" s="5"/>
      <c r="C642" s="96"/>
      <c r="D642" s="97"/>
    </row>
    <row r="643" ht="15.75" customHeight="1">
      <c r="A643" s="129"/>
      <c r="B643" s="5"/>
      <c r="C643" s="96"/>
      <c r="D643" s="97"/>
    </row>
    <row r="644" ht="15.75" customHeight="1">
      <c r="A644" s="129"/>
      <c r="B644" s="5"/>
      <c r="C644" s="96"/>
      <c r="D644" s="97"/>
    </row>
    <row r="645" ht="15.75" customHeight="1">
      <c r="A645" s="129"/>
      <c r="B645" s="5"/>
      <c r="C645" s="96"/>
      <c r="D645" s="97"/>
    </row>
    <row r="646" ht="15.75" customHeight="1">
      <c r="A646" s="129"/>
      <c r="B646" s="5"/>
      <c r="C646" s="96"/>
      <c r="D646" s="97"/>
    </row>
    <row r="647" ht="15.75" customHeight="1">
      <c r="A647" s="129"/>
      <c r="B647" s="5"/>
      <c r="C647" s="96"/>
      <c r="D647" s="97"/>
    </row>
    <row r="648" ht="15.75" customHeight="1">
      <c r="A648" s="129"/>
      <c r="B648" s="5"/>
      <c r="C648" s="96"/>
      <c r="D648" s="97"/>
    </row>
    <row r="649" ht="15.75" customHeight="1">
      <c r="A649" s="129"/>
      <c r="B649" s="5"/>
      <c r="C649" s="96"/>
      <c r="D649" s="97"/>
    </row>
    <row r="650" ht="15.75" customHeight="1">
      <c r="A650" s="129"/>
      <c r="B650" s="5"/>
      <c r="C650" s="96"/>
      <c r="D650" s="97"/>
    </row>
    <row r="651" ht="15.75" customHeight="1">
      <c r="A651" s="129"/>
      <c r="B651" s="5"/>
      <c r="C651" s="96"/>
      <c r="D651" s="97"/>
    </row>
    <row r="652" ht="15.75" customHeight="1">
      <c r="A652" s="129"/>
      <c r="B652" s="5"/>
      <c r="C652" s="96"/>
      <c r="D652" s="97"/>
    </row>
    <row r="653" ht="15.75" customHeight="1">
      <c r="A653" s="129"/>
      <c r="B653" s="5"/>
      <c r="C653" s="96"/>
      <c r="D653" s="97"/>
    </row>
    <row r="654" ht="15.75" customHeight="1">
      <c r="A654" s="129"/>
      <c r="B654" s="5"/>
      <c r="C654" s="96"/>
      <c r="D654" s="97"/>
    </row>
    <row r="655" ht="15.75" customHeight="1">
      <c r="A655" s="129"/>
      <c r="B655" s="5"/>
      <c r="C655" s="96"/>
      <c r="D655" s="97"/>
    </row>
    <row r="656" ht="15.75" customHeight="1">
      <c r="A656" s="129"/>
      <c r="B656" s="5"/>
      <c r="C656" s="96"/>
      <c r="D656" s="97"/>
    </row>
    <row r="657" ht="15.75" customHeight="1">
      <c r="A657" s="129"/>
      <c r="B657" s="5"/>
      <c r="C657" s="96"/>
      <c r="D657" s="97"/>
    </row>
    <row r="658" ht="15.75" customHeight="1">
      <c r="A658" s="129"/>
      <c r="B658" s="5"/>
      <c r="C658" s="96"/>
      <c r="D658" s="97"/>
    </row>
    <row r="659" ht="15.75" customHeight="1">
      <c r="A659" s="129"/>
      <c r="B659" s="5"/>
      <c r="C659" s="96"/>
      <c r="D659" s="97"/>
    </row>
    <row r="660" ht="15.75" customHeight="1">
      <c r="A660" s="129"/>
      <c r="B660" s="5"/>
      <c r="C660" s="96"/>
      <c r="D660" s="97"/>
    </row>
    <row r="661" ht="15.75" customHeight="1">
      <c r="A661" s="129"/>
      <c r="B661" s="5"/>
      <c r="C661" s="96"/>
      <c r="D661" s="97"/>
    </row>
    <row r="662" ht="15.75" customHeight="1">
      <c r="A662" s="129"/>
      <c r="B662" s="5"/>
      <c r="C662" s="96"/>
      <c r="D662" s="97"/>
    </row>
    <row r="663" ht="15.75" customHeight="1">
      <c r="A663" s="129"/>
      <c r="B663" s="5"/>
      <c r="C663" s="96"/>
      <c r="D663" s="97"/>
    </row>
    <row r="664" ht="15.75" customHeight="1">
      <c r="A664" s="129"/>
      <c r="B664" s="5"/>
      <c r="C664" s="96"/>
      <c r="D664" s="97"/>
    </row>
    <row r="665" ht="15.75" customHeight="1">
      <c r="A665" s="129"/>
      <c r="B665" s="5"/>
      <c r="C665" s="96"/>
      <c r="D665" s="97"/>
    </row>
    <row r="666" ht="15.75" customHeight="1">
      <c r="A666" s="129"/>
      <c r="B666" s="5"/>
      <c r="C666" s="96"/>
      <c r="D666" s="97"/>
    </row>
    <row r="667" ht="15.75" customHeight="1">
      <c r="A667" s="129"/>
      <c r="B667" s="5"/>
      <c r="C667" s="96"/>
      <c r="D667" s="97"/>
    </row>
    <row r="668" ht="15.75" customHeight="1">
      <c r="A668" s="129"/>
      <c r="B668" s="5"/>
      <c r="C668" s="96"/>
      <c r="D668" s="97"/>
    </row>
    <row r="669" ht="15.75" customHeight="1">
      <c r="A669" s="129"/>
      <c r="B669" s="5"/>
      <c r="C669" s="96"/>
      <c r="D669" s="97"/>
    </row>
    <row r="670" ht="15.75" customHeight="1">
      <c r="A670" s="129"/>
      <c r="B670" s="5"/>
      <c r="C670" s="96"/>
      <c r="D670" s="97"/>
    </row>
    <row r="671" ht="15.75" customHeight="1">
      <c r="A671" s="129"/>
      <c r="B671" s="5"/>
      <c r="C671" s="96"/>
      <c r="D671" s="97"/>
    </row>
    <row r="672" ht="15.75" customHeight="1">
      <c r="A672" s="129"/>
      <c r="B672" s="5"/>
      <c r="C672" s="96"/>
      <c r="D672" s="97"/>
    </row>
    <row r="673" ht="15.75" customHeight="1">
      <c r="A673" s="129"/>
      <c r="B673" s="5"/>
      <c r="C673" s="96"/>
      <c r="D673" s="97"/>
    </row>
    <row r="674" ht="15.75" customHeight="1">
      <c r="A674" s="129"/>
      <c r="B674" s="5"/>
      <c r="C674" s="96"/>
      <c r="D674" s="97"/>
    </row>
    <row r="675" ht="15.75" customHeight="1">
      <c r="A675" s="129"/>
      <c r="B675" s="5"/>
      <c r="C675" s="96"/>
      <c r="D675" s="97"/>
    </row>
    <row r="676" ht="15.75" customHeight="1">
      <c r="A676" s="129"/>
      <c r="B676" s="5"/>
      <c r="C676" s="96"/>
      <c r="D676" s="97"/>
    </row>
    <row r="677" ht="15.75" customHeight="1">
      <c r="A677" s="129"/>
      <c r="B677" s="5"/>
      <c r="C677" s="96"/>
      <c r="D677" s="97"/>
    </row>
    <row r="678" ht="15.75" customHeight="1">
      <c r="A678" s="129"/>
      <c r="B678" s="5"/>
      <c r="C678" s="96"/>
      <c r="D678" s="97"/>
    </row>
    <row r="679" ht="15.75" customHeight="1">
      <c r="A679" s="129"/>
      <c r="B679" s="5"/>
      <c r="C679" s="96"/>
      <c r="D679" s="97"/>
    </row>
    <row r="680" ht="15.75" customHeight="1">
      <c r="A680" s="129"/>
      <c r="B680" s="5"/>
      <c r="C680" s="96"/>
      <c r="D680" s="97"/>
    </row>
    <row r="681" ht="15.75" customHeight="1">
      <c r="A681" s="129"/>
      <c r="B681" s="5"/>
      <c r="C681" s="96"/>
      <c r="D681" s="97"/>
    </row>
    <row r="682" ht="15.75" customHeight="1">
      <c r="A682" s="129"/>
      <c r="B682" s="5"/>
      <c r="C682" s="96"/>
      <c r="D682" s="97"/>
    </row>
    <row r="683" ht="15.75" customHeight="1">
      <c r="A683" s="129"/>
      <c r="B683" s="5"/>
      <c r="C683" s="96"/>
      <c r="D683" s="97"/>
    </row>
    <row r="684" ht="15.75" customHeight="1">
      <c r="A684" s="129"/>
      <c r="B684" s="5"/>
      <c r="C684" s="96"/>
      <c r="D684" s="97"/>
    </row>
    <row r="685" ht="15.75" customHeight="1">
      <c r="A685" s="129"/>
      <c r="B685" s="5"/>
      <c r="C685" s="96"/>
      <c r="D685" s="97"/>
    </row>
    <row r="686" ht="15.75" customHeight="1">
      <c r="A686" s="129"/>
      <c r="B686" s="5"/>
      <c r="C686" s="96"/>
      <c r="D686" s="97"/>
    </row>
    <row r="687" ht="15.75" customHeight="1">
      <c r="A687" s="129"/>
      <c r="B687" s="5"/>
      <c r="C687" s="96"/>
      <c r="D687" s="97"/>
    </row>
    <row r="688" ht="15.75" customHeight="1">
      <c r="A688" s="129"/>
      <c r="B688" s="5"/>
      <c r="C688" s="96"/>
      <c r="D688" s="97"/>
    </row>
    <row r="689" ht="15.75" customHeight="1">
      <c r="A689" s="129"/>
      <c r="B689" s="5"/>
      <c r="C689" s="96"/>
      <c r="D689" s="97"/>
    </row>
    <row r="690" ht="15.75" customHeight="1">
      <c r="A690" s="129"/>
      <c r="B690" s="5"/>
      <c r="C690" s="96"/>
      <c r="D690" s="97"/>
    </row>
    <row r="691" ht="15.75" customHeight="1">
      <c r="A691" s="129"/>
      <c r="B691" s="5"/>
      <c r="C691" s="96"/>
      <c r="D691" s="97"/>
    </row>
    <row r="692" ht="15.75" customHeight="1">
      <c r="A692" s="129"/>
      <c r="B692" s="5"/>
      <c r="C692" s="96"/>
      <c r="D692" s="97"/>
    </row>
    <row r="693" ht="15.75" customHeight="1">
      <c r="A693" s="129"/>
      <c r="B693" s="5"/>
      <c r="C693" s="96"/>
      <c r="D693" s="97"/>
    </row>
    <row r="694" ht="15.75" customHeight="1">
      <c r="A694" s="129"/>
      <c r="B694" s="5"/>
      <c r="C694" s="96"/>
      <c r="D694" s="97"/>
    </row>
    <row r="695" ht="15.75" customHeight="1">
      <c r="A695" s="129"/>
      <c r="B695" s="5"/>
      <c r="C695" s="96"/>
      <c r="D695" s="97"/>
    </row>
    <row r="696" ht="15.75" customHeight="1">
      <c r="A696" s="129"/>
      <c r="B696" s="5"/>
      <c r="C696" s="96"/>
      <c r="D696" s="97"/>
    </row>
    <row r="697" ht="15.75" customHeight="1">
      <c r="A697" s="129"/>
      <c r="B697" s="5"/>
      <c r="C697" s="96"/>
      <c r="D697" s="97"/>
    </row>
    <row r="698" ht="15.75" customHeight="1">
      <c r="A698" s="129"/>
      <c r="B698" s="5"/>
      <c r="C698" s="96"/>
      <c r="D698" s="97"/>
    </row>
    <row r="699" ht="15.75" customHeight="1">
      <c r="A699" s="129"/>
      <c r="B699" s="5"/>
      <c r="C699" s="96"/>
      <c r="D699" s="97"/>
    </row>
    <row r="700" ht="15.75" customHeight="1">
      <c r="A700" s="129"/>
      <c r="B700" s="5"/>
      <c r="C700" s="96"/>
      <c r="D700" s="97"/>
    </row>
    <row r="701" ht="15.75" customHeight="1">
      <c r="A701" s="129"/>
      <c r="B701" s="5"/>
      <c r="C701" s="96"/>
      <c r="D701" s="97"/>
    </row>
    <row r="702" ht="15.75" customHeight="1">
      <c r="A702" s="129"/>
      <c r="B702" s="5"/>
      <c r="C702" s="96"/>
      <c r="D702" s="97"/>
    </row>
    <row r="703" ht="15.75" customHeight="1">
      <c r="A703" s="129"/>
      <c r="B703" s="5"/>
      <c r="C703" s="96"/>
      <c r="D703" s="97"/>
    </row>
    <row r="704" ht="15.75" customHeight="1">
      <c r="A704" s="129"/>
      <c r="B704" s="5"/>
      <c r="C704" s="96"/>
      <c r="D704" s="97"/>
    </row>
    <row r="705" ht="15.75" customHeight="1">
      <c r="A705" s="129"/>
      <c r="B705" s="5"/>
      <c r="C705" s="96"/>
      <c r="D705" s="97"/>
    </row>
    <row r="706" ht="15.75" customHeight="1">
      <c r="A706" s="129"/>
      <c r="B706" s="5"/>
      <c r="C706" s="96"/>
      <c r="D706" s="97"/>
    </row>
    <row r="707" ht="15.75" customHeight="1">
      <c r="A707" s="129"/>
      <c r="B707" s="5"/>
      <c r="C707" s="96"/>
      <c r="D707" s="97"/>
    </row>
    <row r="708" ht="15.75" customHeight="1">
      <c r="A708" s="129"/>
      <c r="B708" s="5"/>
      <c r="C708" s="96"/>
      <c r="D708" s="97"/>
    </row>
    <row r="709" ht="15.75" customHeight="1">
      <c r="A709" s="129"/>
      <c r="B709" s="5"/>
      <c r="C709" s="96"/>
      <c r="D709" s="97"/>
    </row>
    <row r="710" ht="15.75" customHeight="1">
      <c r="A710" s="129"/>
      <c r="B710" s="5"/>
      <c r="C710" s="96"/>
      <c r="D710" s="97"/>
    </row>
    <row r="711" ht="15.75" customHeight="1">
      <c r="A711" s="129"/>
      <c r="B711" s="5"/>
      <c r="C711" s="96"/>
      <c r="D711" s="97"/>
    </row>
    <row r="712" ht="15.75" customHeight="1">
      <c r="A712" s="129"/>
      <c r="B712" s="5"/>
      <c r="C712" s="96"/>
      <c r="D712" s="97"/>
    </row>
    <row r="713" ht="15.75" customHeight="1">
      <c r="A713" s="129"/>
      <c r="B713" s="5"/>
      <c r="C713" s="96"/>
      <c r="D713" s="97"/>
    </row>
    <row r="714" ht="15.75" customHeight="1">
      <c r="A714" s="129"/>
      <c r="B714" s="5"/>
      <c r="C714" s="96"/>
      <c r="D714" s="97"/>
    </row>
    <row r="715" ht="15.75" customHeight="1">
      <c r="A715" s="129"/>
      <c r="B715" s="5"/>
      <c r="C715" s="96"/>
      <c r="D715" s="97"/>
    </row>
    <row r="716" ht="15.75" customHeight="1">
      <c r="A716" s="129"/>
      <c r="B716" s="5"/>
      <c r="C716" s="96"/>
      <c r="D716" s="97"/>
    </row>
    <row r="717" ht="15.75" customHeight="1">
      <c r="A717" s="129"/>
      <c r="B717" s="5"/>
      <c r="C717" s="96"/>
      <c r="D717" s="97"/>
    </row>
    <row r="718" ht="15.75" customHeight="1">
      <c r="A718" s="129"/>
      <c r="B718" s="5"/>
      <c r="C718" s="96"/>
      <c r="D718" s="97"/>
    </row>
    <row r="719" ht="15.75" customHeight="1">
      <c r="A719" s="129"/>
      <c r="B719" s="5"/>
      <c r="C719" s="96"/>
      <c r="D719" s="97"/>
    </row>
    <row r="720" ht="15.75" customHeight="1">
      <c r="A720" s="129"/>
      <c r="B720" s="5"/>
      <c r="C720" s="96"/>
      <c r="D720" s="97"/>
    </row>
    <row r="721" ht="15.75" customHeight="1">
      <c r="A721" s="129"/>
      <c r="B721" s="5"/>
      <c r="C721" s="96"/>
      <c r="D721" s="97"/>
    </row>
    <row r="722" ht="15.75" customHeight="1">
      <c r="A722" s="129"/>
      <c r="B722" s="5"/>
      <c r="C722" s="96"/>
      <c r="D722" s="97"/>
    </row>
    <row r="723" ht="15.75" customHeight="1">
      <c r="A723" s="129"/>
      <c r="B723" s="5"/>
      <c r="C723" s="96"/>
      <c r="D723" s="97"/>
    </row>
    <row r="724" ht="15.75" customHeight="1">
      <c r="A724" s="129"/>
      <c r="B724" s="5"/>
      <c r="C724" s="96"/>
      <c r="D724" s="97"/>
    </row>
    <row r="725" ht="15.75" customHeight="1">
      <c r="A725" s="129"/>
      <c r="B725" s="5"/>
      <c r="C725" s="96"/>
      <c r="D725" s="97"/>
    </row>
    <row r="726" ht="15.75" customHeight="1">
      <c r="A726" s="129"/>
      <c r="B726" s="5"/>
      <c r="C726" s="96"/>
      <c r="D726" s="97"/>
    </row>
    <row r="727" ht="15.75" customHeight="1">
      <c r="A727" s="129"/>
      <c r="B727" s="5"/>
      <c r="C727" s="96"/>
      <c r="D727" s="97"/>
    </row>
    <row r="728" ht="15.75" customHeight="1">
      <c r="A728" s="129"/>
      <c r="B728" s="5"/>
      <c r="C728" s="96"/>
      <c r="D728" s="97"/>
    </row>
    <row r="729" ht="15.75" customHeight="1">
      <c r="A729" s="129"/>
      <c r="B729" s="5"/>
      <c r="C729" s="96"/>
      <c r="D729" s="97"/>
    </row>
    <row r="730" ht="15.75" customHeight="1">
      <c r="A730" s="129"/>
      <c r="B730" s="5"/>
      <c r="C730" s="96"/>
      <c r="D730" s="97"/>
    </row>
    <row r="731" ht="15.75" customHeight="1">
      <c r="A731" s="129"/>
      <c r="B731" s="5"/>
      <c r="C731" s="96"/>
      <c r="D731" s="97"/>
    </row>
    <row r="732" ht="15.75" customHeight="1">
      <c r="A732" s="129"/>
      <c r="B732" s="5"/>
      <c r="C732" s="96"/>
      <c r="D732" s="97"/>
    </row>
    <row r="733" ht="15.75" customHeight="1">
      <c r="A733" s="129"/>
      <c r="B733" s="5"/>
      <c r="C733" s="96"/>
      <c r="D733" s="97"/>
    </row>
    <row r="734" ht="15.75" customHeight="1">
      <c r="A734" s="129"/>
      <c r="B734" s="5"/>
      <c r="C734" s="96"/>
      <c r="D734" s="97"/>
    </row>
    <row r="735" ht="15.75" customHeight="1">
      <c r="A735" s="129"/>
      <c r="B735" s="5"/>
      <c r="C735" s="96"/>
      <c r="D735" s="97"/>
    </row>
    <row r="736" ht="15.75" customHeight="1">
      <c r="A736" s="129"/>
      <c r="B736" s="5"/>
      <c r="C736" s="96"/>
      <c r="D736" s="97"/>
    </row>
    <row r="737" ht="15.75" customHeight="1">
      <c r="A737" s="129"/>
      <c r="B737" s="5"/>
      <c r="C737" s="96"/>
      <c r="D737" s="97"/>
    </row>
    <row r="738" ht="15.75" customHeight="1">
      <c r="A738" s="129"/>
      <c r="B738" s="5"/>
      <c r="C738" s="96"/>
      <c r="D738" s="97"/>
    </row>
    <row r="739" ht="15.75" customHeight="1">
      <c r="A739" s="129"/>
      <c r="B739" s="5"/>
      <c r="C739" s="96"/>
      <c r="D739" s="97"/>
    </row>
    <row r="740" ht="15.75" customHeight="1">
      <c r="A740" s="129"/>
      <c r="B740" s="5"/>
      <c r="C740" s="96"/>
      <c r="D740" s="97"/>
    </row>
    <row r="741" ht="15.75" customHeight="1">
      <c r="A741" s="129"/>
      <c r="B741" s="5"/>
      <c r="C741" s="96"/>
      <c r="D741" s="97"/>
    </row>
    <row r="742" ht="15.75" customHeight="1">
      <c r="A742" s="129"/>
      <c r="B742" s="5"/>
      <c r="C742" s="96"/>
      <c r="D742" s="97"/>
    </row>
    <row r="743" ht="15.75" customHeight="1">
      <c r="A743" s="129"/>
      <c r="B743" s="5"/>
      <c r="C743" s="96"/>
      <c r="D743" s="97"/>
    </row>
    <row r="744" ht="15.75" customHeight="1">
      <c r="A744" s="129"/>
      <c r="B744" s="5"/>
      <c r="C744" s="96"/>
      <c r="D744" s="97"/>
    </row>
    <row r="745" ht="15.75" customHeight="1">
      <c r="A745" s="129"/>
      <c r="B745" s="5"/>
      <c r="C745" s="96"/>
      <c r="D745" s="97"/>
    </row>
    <row r="746" ht="15.75" customHeight="1">
      <c r="A746" s="129"/>
      <c r="B746" s="5"/>
      <c r="C746" s="96"/>
      <c r="D746" s="97"/>
    </row>
    <row r="747" ht="15.75" customHeight="1">
      <c r="A747" s="129"/>
      <c r="B747" s="5"/>
      <c r="C747" s="96"/>
      <c r="D747" s="97"/>
    </row>
    <row r="748" ht="15.75" customHeight="1">
      <c r="A748" s="129"/>
      <c r="B748" s="5"/>
      <c r="C748" s="96"/>
      <c r="D748" s="97"/>
    </row>
    <row r="749" ht="15.75" customHeight="1">
      <c r="A749" s="129"/>
      <c r="B749" s="5"/>
      <c r="C749" s="96"/>
      <c r="D749" s="97"/>
    </row>
    <row r="750" ht="15.75" customHeight="1">
      <c r="A750" s="129"/>
      <c r="B750" s="5"/>
      <c r="C750" s="96"/>
      <c r="D750" s="97"/>
    </row>
    <row r="751" ht="15.75" customHeight="1">
      <c r="A751" s="129"/>
      <c r="B751" s="5"/>
      <c r="C751" s="96"/>
      <c r="D751" s="97"/>
    </row>
    <row r="752" ht="15.75" customHeight="1">
      <c r="A752" s="129"/>
      <c r="B752" s="5"/>
      <c r="C752" s="96"/>
      <c r="D752" s="97"/>
    </row>
    <row r="753" ht="15.75" customHeight="1">
      <c r="A753" s="129"/>
      <c r="B753" s="5"/>
      <c r="C753" s="96"/>
      <c r="D753" s="97"/>
    </row>
    <row r="754" ht="15.75" customHeight="1">
      <c r="A754" s="129"/>
      <c r="B754" s="5"/>
      <c r="C754" s="96"/>
      <c r="D754" s="97"/>
    </row>
    <row r="755" ht="15.75" customHeight="1">
      <c r="A755" s="129"/>
      <c r="B755" s="5"/>
      <c r="C755" s="96"/>
      <c r="D755" s="97"/>
    </row>
    <row r="756" ht="15.75" customHeight="1">
      <c r="A756" s="129"/>
      <c r="B756" s="5"/>
      <c r="C756" s="96"/>
      <c r="D756" s="97"/>
    </row>
    <row r="757" ht="15.75" customHeight="1">
      <c r="A757" s="129"/>
      <c r="B757" s="5"/>
      <c r="C757" s="96"/>
      <c r="D757" s="97"/>
    </row>
    <row r="758" ht="15.75" customHeight="1">
      <c r="A758" s="129"/>
      <c r="B758" s="5"/>
      <c r="C758" s="96"/>
      <c r="D758" s="97"/>
    </row>
    <row r="759" ht="15.75" customHeight="1">
      <c r="A759" s="129"/>
      <c r="B759" s="5"/>
      <c r="C759" s="96"/>
      <c r="D759" s="97"/>
    </row>
    <row r="760" ht="15.75" customHeight="1">
      <c r="A760" s="129"/>
      <c r="B760" s="5"/>
      <c r="C760" s="96"/>
      <c r="D760" s="97"/>
    </row>
    <row r="761" ht="15.75" customHeight="1">
      <c r="A761" s="129"/>
      <c r="B761" s="5"/>
      <c r="C761" s="96"/>
      <c r="D761" s="97"/>
    </row>
    <row r="762" ht="15.75" customHeight="1">
      <c r="A762" s="129"/>
      <c r="B762" s="5"/>
      <c r="C762" s="96"/>
      <c r="D762" s="97"/>
    </row>
    <row r="763" ht="15.75" customHeight="1">
      <c r="A763" s="129"/>
      <c r="B763" s="5"/>
      <c r="C763" s="96"/>
      <c r="D763" s="97"/>
    </row>
    <row r="764" ht="15.75" customHeight="1">
      <c r="A764" s="129"/>
      <c r="B764" s="5"/>
      <c r="C764" s="96"/>
      <c r="D764" s="97"/>
    </row>
    <row r="765" ht="15.75" customHeight="1">
      <c r="A765" s="129"/>
      <c r="B765" s="5"/>
      <c r="C765" s="96"/>
      <c r="D765" s="97"/>
    </row>
    <row r="766" ht="15.75" customHeight="1">
      <c r="A766" s="129"/>
      <c r="B766" s="5"/>
      <c r="C766" s="96"/>
      <c r="D766" s="97"/>
    </row>
    <row r="767" ht="15.75" customHeight="1">
      <c r="A767" s="129"/>
      <c r="B767" s="5"/>
      <c r="C767" s="96"/>
      <c r="D767" s="97"/>
    </row>
    <row r="768" ht="15.75" customHeight="1">
      <c r="A768" s="129"/>
      <c r="B768" s="5"/>
      <c r="C768" s="96"/>
      <c r="D768" s="97"/>
    </row>
    <row r="769" ht="15.75" customHeight="1">
      <c r="A769" s="129"/>
      <c r="B769" s="5"/>
      <c r="C769" s="96"/>
      <c r="D769" s="97"/>
    </row>
    <row r="770" ht="15.75" customHeight="1">
      <c r="A770" s="129"/>
      <c r="B770" s="5"/>
      <c r="C770" s="96"/>
      <c r="D770" s="97"/>
    </row>
    <row r="771" ht="15.75" customHeight="1">
      <c r="A771" s="129"/>
      <c r="B771" s="5"/>
      <c r="C771" s="96"/>
      <c r="D771" s="97"/>
    </row>
    <row r="772" ht="15.75" customHeight="1">
      <c r="A772" s="129"/>
      <c r="B772" s="5"/>
      <c r="C772" s="96"/>
      <c r="D772" s="97"/>
    </row>
    <row r="773" ht="15.75" customHeight="1">
      <c r="A773" s="129"/>
      <c r="B773" s="5"/>
      <c r="C773" s="96"/>
      <c r="D773" s="97"/>
    </row>
    <row r="774" ht="15.75" customHeight="1">
      <c r="A774" s="129"/>
      <c r="B774" s="5"/>
      <c r="C774" s="96"/>
      <c r="D774" s="97"/>
    </row>
    <row r="775" ht="15.75" customHeight="1">
      <c r="A775" s="129"/>
      <c r="B775" s="5"/>
      <c r="C775" s="96"/>
      <c r="D775" s="97"/>
    </row>
    <row r="776" ht="15.75" customHeight="1">
      <c r="A776" s="129"/>
      <c r="B776" s="5"/>
      <c r="C776" s="96"/>
      <c r="D776" s="97"/>
    </row>
    <row r="777" ht="15.75" customHeight="1">
      <c r="A777" s="129"/>
      <c r="B777" s="5"/>
      <c r="C777" s="96"/>
      <c r="D777" s="97"/>
    </row>
    <row r="778" ht="15.75" customHeight="1">
      <c r="A778" s="129"/>
      <c r="B778" s="5"/>
      <c r="C778" s="96"/>
      <c r="D778" s="97"/>
    </row>
    <row r="779" ht="15.75" customHeight="1">
      <c r="A779" s="129"/>
      <c r="B779" s="5"/>
      <c r="C779" s="96"/>
      <c r="D779" s="97"/>
    </row>
    <row r="780" ht="15.75" customHeight="1">
      <c r="A780" s="129"/>
      <c r="B780" s="5"/>
      <c r="C780" s="96"/>
      <c r="D780" s="97"/>
    </row>
    <row r="781" ht="15.75" customHeight="1">
      <c r="A781" s="129"/>
      <c r="B781" s="5"/>
      <c r="C781" s="96"/>
      <c r="D781" s="97"/>
    </row>
    <row r="782" ht="15.75" customHeight="1">
      <c r="A782" s="129"/>
      <c r="B782" s="5"/>
      <c r="C782" s="96"/>
      <c r="D782" s="97"/>
    </row>
    <row r="783" ht="15.75" customHeight="1">
      <c r="A783" s="129"/>
      <c r="B783" s="5"/>
      <c r="C783" s="96"/>
      <c r="D783" s="97"/>
    </row>
    <row r="784" ht="15.75" customHeight="1">
      <c r="A784" s="129"/>
      <c r="B784" s="5"/>
      <c r="C784" s="96"/>
      <c r="D784" s="97"/>
    </row>
    <row r="785" ht="15.75" customHeight="1">
      <c r="A785" s="129"/>
      <c r="B785" s="5"/>
      <c r="C785" s="96"/>
      <c r="D785" s="97"/>
    </row>
    <row r="786" ht="15.75" customHeight="1">
      <c r="A786" s="129"/>
      <c r="B786" s="5"/>
      <c r="C786" s="96"/>
      <c r="D786" s="97"/>
    </row>
    <row r="787" ht="15.75" customHeight="1">
      <c r="A787" s="129"/>
      <c r="B787" s="5"/>
      <c r="C787" s="96"/>
      <c r="D787" s="97"/>
    </row>
    <row r="788" ht="15.75" customHeight="1">
      <c r="A788" s="129"/>
      <c r="B788" s="5"/>
      <c r="C788" s="96"/>
      <c r="D788" s="97"/>
    </row>
    <row r="789" ht="15.75" customHeight="1">
      <c r="A789" s="129"/>
      <c r="B789" s="5"/>
      <c r="C789" s="96"/>
      <c r="D789" s="97"/>
    </row>
    <row r="790" ht="15.75" customHeight="1">
      <c r="A790" s="129"/>
      <c r="B790" s="5"/>
      <c r="C790" s="96"/>
      <c r="D790" s="97"/>
    </row>
    <row r="791" ht="15.75" customHeight="1">
      <c r="A791" s="129"/>
      <c r="B791" s="5"/>
      <c r="C791" s="96"/>
      <c r="D791" s="97"/>
    </row>
    <row r="792" ht="15.75" customHeight="1">
      <c r="A792" s="129"/>
      <c r="B792" s="5"/>
      <c r="C792" s="96"/>
      <c r="D792" s="97"/>
    </row>
    <row r="793" ht="15.75" customHeight="1">
      <c r="A793" s="129"/>
      <c r="B793" s="5"/>
      <c r="C793" s="96"/>
      <c r="D793" s="97"/>
    </row>
    <row r="794" ht="15.75" customHeight="1">
      <c r="A794" s="129"/>
      <c r="B794" s="5"/>
      <c r="C794" s="96"/>
      <c r="D794" s="97"/>
    </row>
    <row r="795" ht="15.75" customHeight="1">
      <c r="A795" s="129"/>
      <c r="B795" s="5"/>
      <c r="C795" s="96"/>
      <c r="D795" s="97"/>
    </row>
    <row r="796" ht="15.75" customHeight="1">
      <c r="A796" s="129"/>
      <c r="B796" s="5"/>
      <c r="C796" s="96"/>
      <c r="D796" s="97"/>
    </row>
    <row r="797" ht="15.75" customHeight="1">
      <c r="A797" s="129"/>
      <c r="B797" s="5"/>
      <c r="C797" s="96"/>
      <c r="D797" s="97"/>
    </row>
    <row r="798" ht="15.75" customHeight="1">
      <c r="A798" s="129"/>
      <c r="B798" s="5"/>
      <c r="C798" s="96"/>
      <c r="D798" s="97"/>
    </row>
    <row r="799" ht="15.75" customHeight="1">
      <c r="A799" s="129"/>
      <c r="B799" s="5"/>
      <c r="C799" s="96"/>
      <c r="D799" s="97"/>
    </row>
    <row r="800" ht="15.75" customHeight="1">
      <c r="A800" s="129"/>
      <c r="B800" s="5"/>
      <c r="C800" s="96"/>
      <c r="D800" s="97"/>
    </row>
    <row r="801" ht="15.75" customHeight="1">
      <c r="A801" s="129"/>
      <c r="B801" s="5"/>
      <c r="C801" s="96"/>
      <c r="D801" s="97"/>
    </row>
    <row r="802" ht="15.75" customHeight="1">
      <c r="A802" s="129"/>
      <c r="B802" s="5"/>
      <c r="C802" s="96"/>
      <c r="D802" s="97"/>
    </row>
    <row r="803" ht="15.75" customHeight="1">
      <c r="A803" s="129"/>
      <c r="B803" s="5"/>
      <c r="C803" s="96"/>
      <c r="D803" s="97"/>
    </row>
    <row r="804" ht="15.75" customHeight="1">
      <c r="A804" s="129"/>
      <c r="B804" s="5"/>
      <c r="C804" s="96"/>
      <c r="D804" s="97"/>
    </row>
    <row r="805" ht="15.75" customHeight="1">
      <c r="A805" s="129"/>
      <c r="B805" s="5"/>
      <c r="C805" s="96"/>
      <c r="D805" s="97"/>
    </row>
    <row r="806" ht="15.75" customHeight="1">
      <c r="A806" s="129"/>
      <c r="B806" s="5"/>
      <c r="C806" s="96"/>
      <c r="D806" s="97"/>
    </row>
    <row r="807" ht="15.75" customHeight="1">
      <c r="A807" s="129"/>
      <c r="B807" s="5"/>
      <c r="C807" s="96"/>
      <c r="D807" s="97"/>
    </row>
    <row r="808" ht="15.75" customHeight="1">
      <c r="A808" s="129"/>
      <c r="B808" s="5"/>
      <c r="C808" s="96"/>
      <c r="D808" s="97"/>
    </row>
    <row r="809" ht="15.75" customHeight="1">
      <c r="A809" s="129"/>
      <c r="B809" s="5"/>
      <c r="C809" s="96"/>
      <c r="D809" s="97"/>
    </row>
    <row r="810" ht="15.75" customHeight="1">
      <c r="A810" s="129"/>
      <c r="B810" s="5"/>
      <c r="C810" s="96"/>
      <c r="D810" s="97"/>
    </row>
    <row r="811" ht="15.75" customHeight="1">
      <c r="A811" s="129"/>
      <c r="B811" s="5"/>
      <c r="C811" s="96"/>
      <c r="D811" s="97"/>
    </row>
    <row r="812" ht="15.75" customHeight="1">
      <c r="A812" s="129"/>
      <c r="B812" s="5"/>
      <c r="C812" s="96"/>
      <c r="D812" s="97"/>
    </row>
    <row r="813" ht="15.75" customHeight="1">
      <c r="A813" s="129"/>
      <c r="B813" s="5"/>
      <c r="C813" s="96"/>
      <c r="D813" s="97"/>
    </row>
    <row r="814" ht="15.75" customHeight="1">
      <c r="A814" s="129"/>
      <c r="B814" s="5"/>
      <c r="C814" s="96"/>
      <c r="D814" s="97"/>
    </row>
    <row r="815" ht="15.75" customHeight="1">
      <c r="A815" s="129"/>
      <c r="B815" s="5"/>
      <c r="C815" s="96"/>
      <c r="D815" s="97"/>
    </row>
    <row r="816" ht="15.75" customHeight="1">
      <c r="A816" s="129"/>
      <c r="B816" s="5"/>
      <c r="C816" s="96"/>
      <c r="D816" s="97"/>
    </row>
    <row r="817" ht="15.75" customHeight="1">
      <c r="A817" s="129"/>
      <c r="B817" s="5"/>
      <c r="C817" s="96"/>
      <c r="D817" s="97"/>
    </row>
    <row r="818" ht="15.75" customHeight="1">
      <c r="A818" s="129"/>
      <c r="B818" s="5"/>
      <c r="C818" s="96"/>
      <c r="D818" s="97"/>
    </row>
    <row r="819" ht="15.75" customHeight="1">
      <c r="A819" s="129"/>
      <c r="B819" s="5"/>
      <c r="C819" s="96"/>
      <c r="D819" s="97"/>
    </row>
    <row r="820" ht="15.75" customHeight="1">
      <c r="A820" s="129"/>
      <c r="B820" s="5"/>
      <c r="C820" s="96"/>
      <c r="D820" s="97"/>
    </row>
    <row r="821" ht="15.75" customHeight="1">
      <c r="A821" s="129"/>
      <c r="B821" s="5"/>
      <c r="C821" s="96"/>
      <c r="D821" s="97"/>
    </row>
    <row r="822" ht="15.75" customHeight="1">
      <c r="A822" s="129"/>
      <c r="B822" s="5"/>
      <c r="C822" s="96"/>
      <c r="D822" s="97"/>
    </row>
    <row r="823" ht="15.75" customHeight="1">
      <c r="A823" s="129"/>
      <c r="B823" s="5"/>
      <c r="C823" s="96"/>
      <c r="D823" s="97"/>
    </row>
    <row r="824" ht="15.75" customHeight="1">
      <c r="A824" s="129"/>
      <c r="B824" s="5"/>
      <c r="C824" s="96"/>
      <c r="D824" s="97"/>
    </row>
    <row r="825" ht="15.75" customHeight="1">
      <c r="A825" s="129"/>
      <c r="B825" s="5"/>
      <c r="C825" s="96"/>
      <c r="D825" s="97"/>
    </row>
    <row r="826" ht="15.75" customHeight="1">
      <c r="A826" s="129"/>
      <c r="B826" s="5"/>
      <c r="C826" s="96"/>
      <c r="D826" s="97"/>
    </row>
    <row r="827" ht="15.75" customHeight="1">
      <c r="A827" s="129"/>
      <c r="B827" s="5"/>
      <c r="C827" s="96"/>
      <c r="D827" s="97"/>
    </row>
    <row r="828" ht="15.75" customHeight="1">
      <c r="A828" s="129"/>
      <c r="B828" s="5"/>
      <c r="C828" s="96"/>
      <c r="D828" s="97"/>
    </row>
    <row r="829" ht="15.75" customHeight="1">
      <c r="A829" s="129"/>
      <c r="B829" s="5"/>
      <c r="C829" s="96"/>
      <c r="D829" s="97"/>
    </row>
    <row r="830" ht="15.75" customHeight="1">
      <c r="A830" s="129"/>
      <c r="B830" s="5"/>
      <c r="C830" s="96"/>
      <c r="D830" s="97"/>
    </row>
    <row r="831" ht="15.75" customHeight="1">
      <c r="A831" s="129"/>
      <c r="B831" s="5"/>
      <c r="C831" s="96"/>
      <c r="D831" s="97"/>
    </row>
    <row r="832" ht="15.75" customHeight="1">
      <c r="A832" s="129"/>
      <c r="B832" s="5"/>
      <c r="C832" s="96"/>
      <c r="D832" s="97"/>
    </row>
    <row r="833" ht="15.75" customHeight="1">
      <c r="A833" s="129"/>
      <c r="B833" s="5"/>
      <c r="C833" s="96"/>
      <c r="D833" s="97"/>
    </row>
    <row r="834" ht="15.75" customHeight="1">
      <c r="A834" s="129"/>
      <c r="B834" s="5"/>
      <c r="C834" s="96"/>
      <c r="D834" s="97"/>
    </row>
    <row r="835" ht="15.75" customHeight="1">
      <c r="A835" s="129"/>
      <c r="B835" s="5"/>
      <c r="C835" s="96"/>
      <c r="D835" s="97"/>
    </row>
    <row r="836" ht="15.75" customHeight="1">
      <c r="A836" s="129"/>
      <c r="B836" s="5"/>
      <c r="C836" s="96"/>
      <c r="D836" s="97"/>
    </row>
    <row r="837" ht="15.75" customHeight="1">
      <c r="A837" s="129"/>
      <c r="B837" s="5"/>
      <c r="C837" s="96"/>
      <c r="D837" s="97"/>
    </row>
    <row r="838" ht="15.75" customHeight="1">
      <c r="A838" s="129"/>
      <c r="B838" s="5"/>
      <c r="C838" s="96"/>
      <c r="D838" s="97"/>
    </row>
    <row r="839" ht="15.75" customHeight="1">
      <c r="A839" s="129"/>
      <c r="B839" s="5"/>
      <c r="C839" s="96"/>
      <c r="D839" s="97"/>
    </row>
    <row r="840" ht="15.75" customHeight="1">
      <c r="A840" s="129"/>
      <c r="B840" s="5"/>
      <c r="C840" s="96"/>
      <c r="D840" s="97"/>
    </row>
    <row r="841" ht="15.75" customHeight="1">
      <c r="A841" s="129"/>
      <c r="B841" s="5"/>
      <c r="C841" s="96"/>
      <c r="D841" s="97"/>
    </row>
    <row r="842" ht="15.75" customHeight="1">
      <c r="A842" s="129"/>
      <c r="B842" s="5"/>
      <c r="C842" s="96"/>
      <c r="D842" s="97"/>
    </row>
    <row r="843" ht="15.75" customHeight="1">
      <c r="A843" s="129"/>
      <c r="B843" s="5"/>
      <c r="C843" s="96"/>
      <c r="D843" s="97"/>
    </row>
    <row r="844" ht="15.75" customHeight="1">
      <c r="A844" s="129"/>
      <c r="B844" s="5"/>
      <c r="C844" s="96"/>
      <c r="D844" s="97"/>
    </row>
    <row r="845" ht="15.75" customHeight="1">
      <c r="A845" s="129"/>
      <c r="B845" s="5"/>
      <c r="C845" s="96"/>
      <c r="D845" s="97"/>
    </row>
    <row r="846" ht="15.75" customHeight="1">
      <c r="A846" s="129"/>
      <c r="B846" s="5"/>
      <c r="C846" s="96"/>
      <c r="D846" s="97"/>
    </row>
    <row r="847" ht="15.75" customHeight="1">
      <c r="A847" s="129"/>
      <c r="B847" s="5"/>
      <c r="C847" s="96"/>
      <c r="D847" s="97"/>
    </row>
    <row r="848" ht="15.75" customHeight="1">
      <c r="A848" s="129"/>
      <c r="B848" s="5"/>
      <c r="C848" s="96"/>
      <c r="D848" s="97"/>
    </row>
    <row r="849" ht="15.75" customHeight="1">
      <c r="A849" s="129"/>
      <c r="B849" s="5"/>
      <c r="C849" s="96"/>
      <c r="D849" s="97"/>
    </row>
    <row r="850" ht="15.75" customHeight="1">
      <c r="A850" s="129"/>
      <c r="B850" s="5"/>
      <c r="C850" s="96"/>
      <c r="D850" s="97"/>
    </row>
    <row r="851" ht="15.75" customHeight="1">
      <c r="A851" s="129"/>
      <c r="B851" s="5"/>
      <c r="C851" s="96"/>
      <c r="D851" s="97"/>
    </row>
    <row r="852" ht="15.75" customHeight="1">
      <c r="A852" s="129"/>
      <c r="B852" s="5"/>
      <c r="C852" s="96"/>
      <c r="D852" s="97"/>
    </row>
    <row r="853" ht="15.75" customHeight="1">
      <c r="A853" s="129"/>
      <c r="B853" s="5"/>
      <c r="C853" s="96"/>
      <c r="D853" s="97"/>
    </row>
    <row r="854" ht="15.75" customHeight="1">
      <c r="A854" s="129"/>
      <c r="B854" s="5"/>
      <c r="C854" s="96"/>
      <c r="D854" s="97"/>
    </row>
    <row r="855" ht="15.75" customHeight="1">
      <c r="A855" s="129"/>
      <c r="B855" s="5"/>
      <c r="C855" s="96"/>
      <c r="D855" s="97"/>
    </row>
    <row r="856" ht="15.75" customHeight="1">
      <c r="A856" s="129"/>
      <c r="B856" s="5"/>
      <c r="C856" s="96"/>
      <c r="D856" s="97"/>
    </row>
    <row r="857" ht="15.75" customHeight="1">
      <c r="A857" s="129"/>
      <c r="B857" s="5"/>
      <c r="C857" s="96"/>
      <c r="D857" s="97"/>
    </row>
    <row r="858" ht="15.75" customHeight="1">
      <c r="A858" s="129"/>
      <c r="B858" s="5"/>
      <c r="C858" s="96"/>
      <c r="D858" s="97"/>
    </row>
    <row r="859" ht="15.75" customHeight="1">
      <c r="A859" s="129"/>
      <c r="B859" s="5"/>
      <c r="C859" s="96"/>
      <c r="D859" s="97"/>
    </row>
    <row r="860" ht="15.75" customHeight="1">
      <c r="A860" s="129"/>
      <c r="B860" s="5"/>
      <c r="C860" s="96"/>
      <c r="D860" s="97"/>
    </row>
    <row r="861" ht="15.75" customHeight="1">
      <c r="A861" s="129"/>
      <c r="B861" s="5"/>
      <c r="C861" s="96"/>
      <c r="D861" s="97"/>
    </row>
    <row r="862" ht="15.75" customHeight="1">
      <c r="A862" s="129"/>
      <c r="B862" s="5"/>
      <c r="C862" s="96"/>
      <c r="D862" s="97"/>
    </row>
    <row r="863" ht="15.75" customHeight="1">
      <c r="A863" s="129"/>
      <c r="B863" s="5"/>
      <c r="C863" s="96"/>
      <c r="D863" s="97"/>
    </row>
    <row r="864" ht="15.75" customHeight="1">
      <c r="A864" s="129"/>
      <c r="B864" s="5"/>
      <c r="C864" s="96"/>
      <c r="D864" s="97"/>
    </row>
    <row r="865" ht="15.75" customHeight="1">
      <c r="A865" s="129"/>
      <c r="B865" s="5"/>
      <c r="C865" s="96"/>
      <c r="D865" s="97"/>
    </row>
    <row r="866" ht="15.75" customHeight="1">
      <c r="A866" s="129"/>
      <c r="B866" s="5"/>
      <c r="C866" s="96"/>
      <c r="D866" s="97"/>
    </row>
    <row r="867" ht="15.75" customHeight="1">
      <c r="A867" s="129"/>
      <c r="B867" s="5"/>
      <c r="C867" s="96"/>
      <c r="D867" s="97"/>
    </row>
    <row r="868" ht="15.75" customHeight="1">
      <c r="A868" s="129"/>
      <c r="B868" s="5"/>
      <c r="C868" s="96"/>
      <c r="D868" s="97"/>
    </row>
    <row r="869" ht="15.75" customHeight="1">
      <c r="A869" s="129"/>
      <c r="B869" s="5"/>
      <c r="C869" s="96"/>
      <c r="D869" s="97"/>
    </row>
    <row r="870" ht="15.75" customHeight="1">
      <c r="A870" s="129"/>
      <c r="B870" s="5"/>
      <c r="C870" s="96"/>
      <c r="D870" s="97"/>
    </row>
    <row r="871" ht="15.75" customHeight="1">
      <c r="A871" s="129"/>
      <c r="B871" s="5"/>
      <c r="C871" s="96"/>
      <c r="D871" s="97"/>
    </row>
    <row r="872" ht="15.75" customHeight="1">
      <c r="A872" s="129"/>
      <c r="B872" s="5"/>
      <c r="C872" s="96"/>
      <c r="D872" s="97"/>
    </row>
    <row r="873" ht="15.75" customHeight="1">
      <c r="A873" s="129"/>
      <c r="B873" s="5"/>
      <c r="C873" s="96"/>
      <c r="D873" s="97"/>
    </row>
    <row r="874" ht="15.75" customHeight="1">
      <c r="A874" s="129"/>
      <c r="B874" s="5"/>
      <c r="C874" s="96"/>
      <c r="D874" s="97"/>
    </row>
    <row r="875" ht="15.75" customHeight="1">
      <c r="A875" s="129"/>
      <c r="B875" s="5"/>
      <c r="C875" s="96"/>
      <c r="D875" s="97"/>
    </row>
    <row r="876" ht="15.75" customHeight="1">
      <c r="A876" s="129"/>
      <c r="B876" s="5"/>
      <c r="C876" s="96"/>
      <c r="D876" s="97"/>
    </row>
    <row r="877" ht="15.75" customHeight="1">
      <c r="A877" s="129"/>
      <c r="B877" s="5"/>
      <c r="C877" s="96"/>
      <c r="D877" s="97"/>
    </row>
    <row r="878" ht="15.75" customHeight="1">
      <c r="A878" s="129"/>
      <c r="B878" s="5"/>
      <c r="C878" s="96"/>
      <c r="D878" s="97"/>
    </row>
    <row r="879" ht="15.75" customHeight="1">
      <c r="A879" s="129"/>
      <c r="B879" s="5"/>
      <c r="C879" s="96"/>
      <c r="D879" s="97"/>
    </row>
    <row r="880" ht="15.75" customHeight="1">
      <c r="A880" s="129"/>
      <c r="B880" s="5"/>
      <c r="C880" s="96"/>
      <c r="D880" s="97"/>
    </row>
    <row r="881" ht="15.75" customHeight="1">
      <c r="A881" s="129"/>
      <c r="B881" s="5"/>
      <c r="C881" s="96"/>
      <c r="D881" s="97"/>
    </row>
    <row r="882" ht="15.75" customHeight="1">
      <c r="A882" s="129"/>
      <c r="B882" s="5"/>
      <c r="C882" s="96"/>
      <c r="D882" s="97"/>
    </row>
    <row r="883" ht="15.75" customHeight="1">
      <c r="A883" s="129"/>
      <c r="B883" s="5"/>
      <c r="C883" s="96"/>
      <c r="D883" s="97"/>
    </row>
    <row r="884" ht="15.75" customHeight="1">
      <c r="A884" s="129"/>
      <c r="B884" s="5"/>
      <c r="C884" s="96"/>
      <c r="D884" s="97"/>
    </row>
    <row r="885" ht="15.75" customHeight="1">
      <c r="A885" s="129"/>
      <c r="B885" s="5"/>
      <c r="C885" s="96"/>
      <c r="D885" s="97"/>
    </row>
    <row r="886" ht="15.75" customHeight="1">
      <c r="A886" s="129"/>
      <c r="B886" s="5"/>
      <c r="C886" s="96"/>
      <c r="D886" s="97"/>
    </row>
    <row r="887" ht="15.75" customHeight="1">
      <c r="A887" s="129"/>
      <c r="B887" s="5"/>
      <c r="C887" s="96"/>
      <c r="D887" s="97"/>
    </row>
    <row r="888" ht="15.75" customHeight="1">
      <c r="A888" s="129"/>
      <c r="B888" s="5"/>
      <c r="C888" s="96"/>
      <c r="D888" s="97"/>
    </row>
    <row r="889" ht="15.75" customHeight="1">
      <c r="A889" s="129"/>
      <c r="B889" s="5"/>
      <c r="C889" s="96"/>
      <c r="D889" s="97"/>
    </row>
    <row r="890" ht="15.75" customHeight="1">
      <c r="A890" s="129"/>
      <c r="B890" s="5"/>
      <c r="C890" s="96"/>
      <c r="D890" s="97"/>
    </row>
    <row r="891" ht="15.75" customHeight="1">
      <c r="A891" s="129"/>
      <c r="B891" s="5"/>
      <c r="C891" s="96"/>
      <c r="D891" s="97"/>
    </row>
    <row r="892" ht="15.75" customHeight="1">
      <c r="A892" s="129"/>
      <c r="B892" s="5"/>
      <c r="C892" s="96"/>
      <c r="D892" s="97"/>
    </row>
    <row r="893" ht="15.75" customHeight="1">
      <c r="A893" s="129"/>
      <c r="B893" s="5"/>
      <c r="C893" s="96"/>
      <c r="D893" s="97"/>
    </row>
    <row r="894" ht="15.75" customHeight="1">
      <c r="A894" s="129"/>
      <c r="B894" s="5"/>
      <c r="C894" s="96"/>
      <c r="D894" s="97"/>
    </row>
    <row r="895" ht="15.75" customHeight="1">
      <c r="A895" s="129"/>
      <c r="B895" s="5"/>
      <c r="C895" s="96"/>
      <c r="D895" s="97"/>
    </row>
    <row r="896" ht="15.75" customHeight="1">
      <c r="A896" s="129"/>
      <c r="B896" s="5"/>
      <c r="C896" s="96"/>
      <c r="D896" s="97"/>
    </row>
    <row r="897" ht="15.75" customHeight="1">
      <c r="A897" s="129"/>
      <c r="B897" s="5"/>
      <c r="C897" s="96"/>
      <c r="D897" s="97"/>
    </row>
    <row r="898" ht="15.75" customHeight="1">
      <c r="A898" s="129"/>
      <c r="B898" s="5"/>
      <c r="C898" s="96"/>
      <c r="D898" s="97"/>
    </row>
    <row r="899" ht="15.75" customHeight="1">
      <c r="A899" s="129"/>
      <c r="B899" s="5"/>
      <c r="C899" s="96"/>
      <c r="D899" s="97"/>
    </row>
    <row r="900" ht="15.75" customHeight="1">
      <c r="A900" s="129"/>
      <c r="B900" s="5"/>
      <c r="C900" s="96"/>
      <c r="D900" s="97"/>
    </row>
    <row r="901" ht="15.75" customHeight="1">
      <c r="A901" s="129"/>
      <c r="B901" s="5"/>
      <c r="C901" s="96"/>
      <c r="D901" s="97"/>
    </row>
    <row r="902" ht="15.75" customHeight="1">
      <c r="A902" s="129"/>
      <c r="B902" s="5"/>
      <c r="C902" s="96"/>
      <c r="D902" s="97"/>
    </row>
    <row r="903" ht="15.75" customHeight="1">
      <c r="A903" s="129"/>
      <c r="B903" s="5"/>
      <c r="C903" s="96"/>
      <c r="D903" s="97"/>
    </row>
    <row r="904" ht="15.75" customHeight="1">
      <c r="A904" s="129"/>
      <c r="B904" s="5"/>
      <c r="C904" s="96"/>
      <c r="D904" s="97"/>
    </row>
    <row r="905" ht="15.75" customHeight="1">
      <c r="A905" s="129"/>
      <c r="B905" s="5"/>
      <c r="C905" s="96"/>
      <c r="D905" s="97"/>
    </row>
    <row r="906" ht="15.75" customHeight="1">
      <c r="A906" s="129"/>
      <c r="B906" s="5"/>
      <c r="C906" s="96"/>
      <c r="D906" s="97"/>
    </row>
    <row r="907" ht="15.75" customHeight="1">
      <c r="A907" s="129"/>
      <c r="B907" s="5"/>
      <c r="C907" s="96"/>
      <c r="D907" s="97"/>
    </row>
    <row r="908" ht="15.75" customHeight="1">
      <c r="A908" s="129"/>
      <c r="B908" s="5"/>
      <c r="C908" s="96"/>
      <c r="D908" s="97"/>
    </row>
    <row r="909" ht="15.75" customHeight="1">
      <c r="A909" s="129"/>
      <c r="B909" s="5"/>
      <c r="C909" s="96"/>
      <c r="D909" s="97"/>
    </row>
    <row r="910" ht="15.75" customHeight="1">
      <c r="A910" s="129"/>
      <c r="B910" s="5"/>
      <c r="C910" s="96"/>
      <c r="D910" s="97"/>
    </row>
    <row r="911" ht="15.75" customHeight="1">
      <c r="A911" s="129"/>
      <c r="B911" s="5"/>
      <c r="C911" s="96"/>
      <c r="D911" s="97"/>
    </row>
    <row r="912" ht="15.75" customHeight="1">
      <c r="A912" s="129"/>
      <c r="B912" s="5"/>
      <c r="C912" s="96"/>
      <c r="D912" s="97"/>
    </row>
    <row r="913" ht="15.75" customHeight="1">
      <c r="A913" s="129"/>
      <c r="B913" s="5"/>
      <c r="C913" s="96"/>
      <c r="D913" s="97"/>
    </row>
    <row r="914" ht="15.75" customHeight="1">
      <c r="A914" s="129"/>
      <c r="B914" s="5"/>
      <c r="C914" s="96"/>
      <c r="D914" s="97"/>
    </row>
    <row r="915" ht="15.75" customHeight="1">
      <c r="A915" s="129"/>
      <c r="B915" s="5"/>
      <c r="C915" s="96"/>
      <c r="D915" s="97"/>
    </row>
    <row r="916" ht="15.75" customHeight="1">
      <c r="A916" s="129"/>
      <c r="B916" s="5"/>
      <c r="C916" s="96"/>
      <c r="D916" s="97"/>
    </row>
    <row r="917" ht="15.75" customHeight="1">
      <c r="A917" s="129"/>
      <c r="B917" s="5"/>
      <c r="C917" s="96"/>
      <c r="D917" s="97"/>
    </row>
    <row r="918" ht="15.75" customHeight="1">
      <c r="A918" s="129"/>
      <c r="B918" s="5"/>
      <c r="C918" s="96"/>
      <c r="D918" s="97"/>
    </row>
    <row r="919" ht="15.75" customHeight="1">
      <c r="A919" s="129"/>
      <c r="B919" s="5"/>
      <c r="C919" s="96"/>
      <c r="D919" s="97"/>
    </row>
    <row r="920" ht="15.75" customHeight="1">
      <c r="A920" s="129"/>
      <c r="B920" s="5"/>
      <c r="C920" s="96"/>
      <c r="D920" s="97"/>
    </row>
    <row r="921" ht="15.75" customHeight="1">
      <c r="A921" s="129"/>
      <c r="B921" s="5"/>
      <c r="C921" s="96"/>
      <c r="D921" s="97"/>
    </row>
    <row r="922" ht="15.75" customHeight="1">
      <c r="A922" s="129"/>
      <c r="B922" s="5"/>
      <c r="C922" s="96"/>
      <c r="D922" s="97"/>
    </row>
    <row r="923" ht="15.75" customHeight="1">
      <c r="A923" s="129"/>
      <c r="B923" s="5"/>
      <c r="C923" s="96"/>
      <c r="D923" s="97"/>
    </row>
    <row r="924" ht="15.75" customHeight="1">
      <c r="A924" s="129"/>
      <c r="B924" s="5"/>
      <c r="C924" s="96"/>
      <c r="D924" s="97"/>
    </row>
    <row r="925" ht="15.75" customHeight="1">
      <c r="A925" s="129"/>
      <c r="B925" s="5"/>
      <c r="C925" s="96"/>
      <c r="D925" s="97"/>
    </row>
    <row r="926" ht="15.75" customHeight="1">
      <c r="A926" s="129"/>
      <c r="B926" s="5"/>
      <c r="C926" s="96"/>
      <c r="D926" s="97"/>
    </row>
    <row r="927" ht="15.75" customHeight="1">
      <c r="A927" s="129"/>
      <c r="B927" s="5"/>
      <c r="C927" s="96"/>
      <c r="D927" s="97"/>
    </row>
    <row r="928" ht="15.75" customHeight="1">
      <c r="A928" s="129"/>
      <c r="B928" s="5"/>
      <c r="C928" s="96"/>
      <c r="D928" s="97"/>
    </row>
    <row r="929" ht="15.75" customHeight="1">
      <c r="A929" s="129"/>
      <c r="B929" s="5"/>
      <c r="C929" s="96"/>
      <c r="D929" s="97"/>
    </row>
    <row r="930" ht="15.75" customHeight="1">
      <c r="A930" s="129"/>
      <c r="B930" s="5"/>
      <c r="C930" s="96"/>
      <c r="D930" s="97"/>
    </row>
    <row r="931" ht="15.75" customHeight="1">
      <c r="A931" s="129"/>
      <c r="B931" s="5"/>
      <c r="C931" s="96"/>
      <c r="D931" s="97"/>
    </row>
    <row r="932" ht="15.75" customHeight="1">
      <c r="A932" s="129"/>
      <c r="B932" s="5"/>
      <c r="C932" s="96"/>
      <c r="D932" s="97"/>
    </row>
    <row r="933" ht="15.75" customHeight="1">
      <c r="A933" s="129"/>
      <c r="B933" s="5"/>
      <c r="C933" s="96"/>
      <c r="D933" s="97"/>
    </row>
    <row r="934" ht="15.75" customHeight="1">
      <c r="A934" s="129"/>
      <c r="B934" s="5"/>
      <c r="C934" s="96"/>
      <c r="D934" s="97"/>
    </row>
    <row r="935" ht="15.75" customHeight="1">
      <c r="A935" s="129"/>
      <c r="B935" s="5"/>
      <c r="C935" s="96"/>
      <c r="D935" s="97"/>
    </row>
    <row r="936" ht="15.75" customHeight="1">
      <c r="A936" s="129"/>
      <c r="B936" s="5"/>
      <c r="C936" s="96"/>
      <c r="D936" s="97"/>
    </row>
    <row r="937" ht="15.75" customHeight="1">
      <c r="A937" s="129"/>
      <c r="B937" s="5"/>
      <c r="C937" s="96"/>
      <c r="D937" s="97"/>
    </row>
    <row r="938" ht="15.75" customHeight="1">
      <c r="A938" s="129"/>
      <c r="B938" s="5"/>
      <c r="C938" s="96"/>
      <c r="D938" s="97"/>
    </row>
    <row r="939" ht="15.75" customHeight="1">
      <c r="A939" s="129"/>
      <c r="B939" s="5"/>
      <c r="C939" s="96"/>
      <c r="D939" s="97"/>
    </row>
    <row r="940" ht="15.75" customHeight="1">
      <c r="A940" s="129"/>
      <c r="B940" s="5"/>
      <c r="C940" s="96"/>
      <c r="D940" s="97"/>
    </row>
    <row r="941" ht="15.75" customHeight="1">
      <c r="A941" s="129"/>
      <c r="B941" s="5"/>
      <c r="C941" s="96"/>
      <c r="D941" s="97"/>
    </row>
    <row r="942" ht="15.75" customHeight="1">
      <c r="A942" s="129"/>
      <c r="B942" s="5"/>
      <c r="C942" s="96"/>
      <c r="D942" s="97"/>
    </row>
    <row r="943" ht="15.75" customHeight="1">
      <c r="A943" s="129"/>
      <c r="B943" s="5"/>
      <c r="C943" s="96"/>
      <c r="D943" s="97"/>
    </row>
    <row r="944" ht="15.75" customHeight="1">
      <c r="A944" s="129"/>
      <c r="B944" s="5"/>
      <c r="C944" s="96"/>
      <c r="D944" s="97"/>
    </row>
    <row r="945" ht="15.75" customHeight="1">
      <c r="A945" s="129"/>
      <c r="B945" s="5"/>
      <c r="C945" s="96"/>
      <c r="D945" s="97"/>
    </row>
    <row r="946" ht="15.75" customHeight="1">
      <c r="A946" s="129"/>
      <c r="B946" s="5"/>
      <c r="C946" s="96"/>
      <c r="D946" s="97"/>
    </row>
    <row r="947" ht="15.75" customHeight="1">
      <c r="A947" s="129"/>
      <c r="B947" s="5"/>
      <c r="C947" s="96"/>
      <c r="D947" s="97"/>
    </row>
    <row r="948" ht="15.75" customHeight="1">
      <c r="A948" s="129"/>
      <c r="B948" s="5"/>
      <c r="C948" s="96"/>
      <c r="D948" s="97"/>
    </row>
    <row r="949" ht="15.75" customHeight="1">
      <c r="A949" s="129"/>
      <c r="B949" s="5"/>
      <c r="C949" s="96"/>
      <c r="D949" s="97"/>
    </row>
    <row r="950" ht="15.75" customHeight="1">
      <c r="A950" s="129"/>
      <c r="B950" s="5"/>
      <c r="C950" s="96"/>
      <c r="D950" s="97"/>
    </row>
    <row r="951" ht="15.75" customHeight="1">
      <c r="A951" s="129"/>
      <c r="B951" s="5"/>
      <c r="C951" s="96"/>
      <c r="D951" s="97"/>
    </row>
    <row r="952" ht="15.75" customHeight="1">
      <c r="A952" s="129"/>
      <c r="B952" s="5"/>
      <c r="C952" s="96"/>
      <c r="D952" s="97"/>
    </row>
    <row r="953" ht="15.75" customHeight="1">
      <c r="A953" s="129"/>
      <c r="B953" s="5"/>
      <c r="C953" s="96"/>
      <c r="D953" s="97"/>
    </row>
    <row r="954" ht="15.75" customHeight="1">
      <c r="A954" s="129"/>
      <c r="B954" s="5"/>
      <c r="C954" s="96"/>
      <c r="D954" s="97"/>
    </row>
    <row r="955" ht="15.75" customHeight="1">
      <c r="A955" s="129"/>
      <c r="B955" s="5"/>
      <c r="C955" s="96"/>
      <c r="D955" s="97"/>
    </row>
    <row r="956" ht="15.75" customHeight="1">
      <c r="A956" s="129"/>
      <c r="B956" s="5"/>
      <c r="C956" s="96"/>
      <c r="D956" s="97"/>
    </row>
    <row r="957" ht="15.75" customHeight="1">
      <c r="A957" s="129"/>
      <c r="B957" s="5"/>
      <c r="C957" s="96"/>
      <c r="D957" s="97"/>
    </row>
    <row r="958" ht="15.75" customHeight="1">
      <c r="A958" s="129"/>
      <c r="B958" s="5"/>
      <c r="C958" s="96"/>
      <c r="D958" s="97"/>
    </row>
    <row r="959" ht="15.75" customHeight="1">
      <c r="A959" s="129"/>
      <c r="B959" s="5"/>
      <c r="C959" s="96"/>
      <c r="D959" s="97"/>
    </row>
    <row r="960" ht="15.75" customHeight="1">
      <c r="A960" s="129"/>
      <c r="B960" s="5"/>
      <c r="C960" s="96"/>
      <c r="D960" s="97"/>
    </row>
    <row r="961" ht="15.75" customHeight="1">
      <c r="A961" s="129"/>
      <c r="B961" s="5"/>
      <c r="C961" s="96"/>
      <c r="D961" s="97"/>
    </row>
    <row r="962" ht="15.75" customHeight="1">
      <c r="A962" s="129"/>
      <c r="B962" s="5"/>
      <c r="C962" s="96"/>
      <c r="D962" s="97"/>
    </row>
    <row r="963" ht="15.75" customHeight="1">
      <c r="A963" s="129"/>
      <c r="B963" s="5"/>
      <c r="C963" s="96"/>
      <c r="D963" s="97"/>
    </row>
    <row r="964" ht="15.75" customHeight="1">
      <c r="A964" s="129"/>
      <c r="B964" s="5"/>
      <c r="C964" s="96"/>
      <c r="D964" s="97"/>
    </row>
    <row r="965" ht="15.75" customHeight="1">
      <c r="A965" s="129"/>
      <c r="B965" s="5"/>
      <c r="C965" s="96"/>
      <c r="D965" s="97"/>
    </row>
    <row r="966" ht="15.75" customHeight="1">
      <c r="A966" s="129"/>
      <c r="B966" s="5"/>
      <c r="C966" s="96"/>
      <c r="D966" s="97"/>
    </row>
    <row r="967" ht="15.75" customHeight="1">
      <c r="A967" s="129"/>
      <c r="B967" s="5"/>
      <c r="C967" s="96"/>
      <c r="D967" s="97"/>
    </row>
    <row r="968" ht="15.75" customHeight="1">
      <c r="A968" s="129"/>
      <c r="B968" s="5"/>
      <c r="C968" s="96"/>
      <c r="D968" s="97"/>
    </row>
    <row r="969" ht="15.75" customHeight="1">
      <c r="A969" s="129"/>
      <c r="B969" s="5"/>
      <c r="C969" s="96"/>
      <c r="D969" s="97"/>
    </row>
    <row r="970" ht="15.75" customHeight="1">
      <c r="A970" s="129"/>
      <c r="B970" s="5"/>
      <c r="C970" s="96"/>
      <c r="D970" s="97"/>
    </row>
    <row r="971" ht="15.75" customHeight="1">
      <c r="A971" s="129"/>
      <c r="B971" s="5"/>
      <c r="C971" s="96"/>
      <c r="D971" s="97"/>
    </row>
    <row r="972" ht="15.75" customHeight="1">
      <c r="A972" s="129"/>
      <c r="B972" s="5"/>
      <c r="C972" s="96"/>
      <c r="D972" s="97"/>
    </row>
    <row r="973" ht="15.75" customHeight="1">
      <c r="A973" s="129"/>
      <c r="B973" s="5"/>
      <c r="C973" s="96"/>
      <c r="D973" s="97"/>
    </row>
    <row r="974" ht="15.75" customHeight="1">
      <c r="A974" s="129"/>
      <c r="B974" s="5"/>
      <c r="C974" s="96"/>
      <c r="D974" s="97"/>
    </row>
    <row r="975" ht="15.75" customHeight="1">
      <c r="A975" s="129"/>
      <c r="B975" s="5"/>
      <c r="C975" s="96"/>
      <c r="D975" s="97"/>
    </row>
    <row r="976" ht="15.75" customHeight="1">
      <c r="A976" s="129"/>
      <c r="B976" s="5"/>
      <c r="C976" s="96"/>
      <c r="D976" s="97"/>
    </row>
    <row r="977" ht="15.75" customHeight="1">
      <c r="A977" s="129"/>
      <c r="B977" s="5"/>
      <c r="C977" s="96"/>
      <c r="D977" s="97"/>
    </row>
    <row r="978" ht="15.75" customHeight="1">
      <c r="A978" s="129"/>
      <c r="B978" s="5"/>
      <c r="C978" s="96"/>
      <c r="D978" s="97"/>
    </row>
    <row r="979" ht="15.75" customHeight="1">
      <c r="A979" s="129"/>
      <c r="B979" s="5"/>
      <c r="C979" s="96"/>
      <c r="D979" s="97"/>
    </row>
    <row r="980" ht="15.75" customHeight="1">
      <c r="A980" s="129"/>
      <c r="B980" s="5"/>
      <c r="C980" s="96"/>
      <c r="D980" s="97"/>
    </row>
    <row r="981" ht="15.75" customHeight="1">
      <c r="A981" s="129"/>
      <c r="B981" s="5"/>
      <c r="C981" s="96"/>
      <c r="D981" s="97"/>
    </row>
    <row r="982" ht="15.75" customHeight="1">
      <c r="A982" s="129"/>
      <c r="B982" s="5"/>
      <c r="C982" s="96"/>
      <c r="D982" s="97"/>
    </row>
    <row r="983" ht="15.75" customHeight="1">
      <c r="A983" s="129"/>
      <c r="B983" s="5"/>
      <c r="C983" s="96"/>
      <c r="D983" s="97"/>
    </row>
    <row r="984" ht="15.75" customHeight="1">
      <c r="A984" s="129"/>
      <c r="B984" s="5"/>
      <c r="C984" s="96"/>
      <c r="D984" s="97"/>
    </row>
    <row r="985" ht="15.75" customHeight="1">
      <c r="A985" s="129"/>
      <c r="B985" s="5"/>
      <c r="C985" s="96"/>
      <c r="D985" s="97"/>
    </row>
    <row r="986" ht="15.75" customHeight="1">
      <c r="A986" s="129"/>
      <c r="B986" s="5"/>
      <c r="C986" s="96"/>
      <c r="D986" s="97"/>
    </row>
    <row r="987" ht="15.75" customHeight="1">
      <c r="A987" s="129"/>
      <c r="B987" s="5"/>
      <c r="C987" s="96"/>
      <c r="D987" s="97"/>
    </row>
    <row r="988" ht="15.75" customHeight="1">
      <c r="A988" s="129"/>
      <c r="B988" s="5"/>
      <c r="C988" s="96"/>
      <c r="D988" s="97"/>
    </row>
    <row r="989" ht="15.75" customHeight="1">
      <c r="A989" s="129"/>
      <c r="B989" s="5"/>
      <c r="C989" s="96"/>
      <c r="D989" s="97"/>
    </row>
    <row r="990" ht="15.75" customHeight="1">
      <c r="A990" s="129"/>
      <c r="B990" s="5"/>
      <c r="C990" s="96"/>
      <c r="D990" s="97"/>
    </row>
    <row r="991" ht="15.75" customHeight="1">
      <c r="A991" s="129"/>
      <c r="B991" s="5"/>
      <c r="C991" s="96"/>
      <c r="D991" s="97"/>
    </row>
    <row r="992" ht="15.75" customHeight="1">
      <c r="A992" s="129"/>
      <c r="B992" s="5"/>
      <c r="C992" s="96"/>
      <c r="D992" s="97"/>
    </row>
    <row r="993" ht="15.75" customHeight="1">
      <c r="A993" s="129"/>
      <c r="B993" s="5"/>
      <c r="C993" s="96"/>
      <c r="D993" s="97"/>
    </row>
    <row r="994" ht="15.75" customHeight="1">
      <c r="A994" s="129"/>
      <c r="B994" s="5"/>
      <c r="C994" s="96"/>
      <c r="D994" s="97"/>
    </row>
    <row r="995" ht="15.75" customHeight="1">
      <c r="A995" s="129"/>
      <c r="B995" s="5"/>
      <c r="C995" s="96"/>
      <c r="D995" s="97"/>
    </row>
    <row r="996" ht="15.75" customHeight="1">
      <c r="A996" s="129"/>
      <c r="B996" s="5"/>
      <c r="C996" s="96"/>
      <c r="D996" s="97"/>
    </row>
    <row r="997" ht="15.75" customHeight="1">
      <c r="A997" s="129"/>
      <c r="B997" s="5"/>
      <c r="C997" s="96"/>
      <c r="D997" s="97"/>
    </row>
    <row r="998" ht="15.75" customHeight="1">
      <c r="A998" s="129"/>
      <c r="B998" s="5"/>
      <c r="C998" s="96"/>
      <c r="D998" s="97"/>
    </row>
    <row r="999" ht="15.75" customHeight="1">
      <c r="A999" s="129"/>
      <c r="B999" s="5"/>
      <c r="C999" s="96"/>
      <c r="D999" s="97"/>
    </row>
    <row r="1000" ht="15.75" customHeight="1">
      <c r="A1000" s="129"/>
      <c r="B1000" s="5"/>
      <c r="C1000" s="96"/>
      <c r="D1000" s="97"/>
    </row>
    <row r="1001" ht="15.75" customHeight="1">
      <c r="A1001" s="129"/>
      <c r="B1001" s="5"/>
      <c r="C1001" s="96"/>
      <c r="D1001" s="97"/>
    </row>
    <row r="1002" ht="15.0" customHeight="1">
      <c r="B1002" s="5"/>
    </row>
  </sheetData>
  <mergeCells count="2">
    <mergeCell ref="A1:AC1"/>
    <mergeCell ref="A100:AC100"/>
  </mergeCells>
  <conditionalFormatting sqref="A3:A9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8.29"/>
    <col customWidth="1" min="3" max="3" width="7.43"/>
    <col customWidth="1" min="4" max="7" width="6.71"/>
    <col customWidth="1" min="8" max="8" width="9.0"/>
    <col customWidth="1" min="9" max="9" width="10.0"/>
    <col customWidth="1" min="10" max="10" width="8.14"/>
    <col customWidth="1" min="11" max="11" width="9.14"/>
    <col customWidth="1" min="12" max="12" width="9.0"/>
    <col customWidth="1" min="13" max="13" width="10.0"/>
    <col customWidth="1" min="14" max="14" width="8.0"/>
    <col customWidth="1" min="15" max="15" width="8.71"/>
    <col customWidth="1" min="16" max="16" width="9.71"/>
    <col customWidth="1" min="17" max="17" width="8.43"/>
    <col customWidth="1" min="18" max="18" width="9.43"/>
    <col customWidth="1" min="19" max="19" width="6.71"/>
    <col customWidth="1" min="20" max="20" width="8.57"/>
    <col customWidth="1" min="21" max="21" width="9.57"/>
    <col customWidth="1" min="22" max="22" width="10.43"/>
    <col customWidth="1" min="23" max="23" width="11.43"/>
    <col customWidth="1" min="24" max="24" width="9.14"/>
    <col customWidth="1" min="25" max="25" width="10.14"/>
    <col customWidth="1" min="26" max="26" width="8.86"/>
    <col customWidth="1" min="27" max="27" width="9.86"/>
    <col customWidth="1" min="28" max="28" width="8.29"/>
    <col customWidth="1" min="29" max="29" width="9.29"/>
  </cols>
  <sheetData>
    <row r="1" ht="30.0" customHeight="1">
      <c r="A1" s="12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ht="29.25" customHeight="1">
      <c r="A2" s="130" t="s">
        <v>60</v>
      </c>
      <c r="B2" s="99" t="s">
        <v>28</v>
      </c>
      <c r="C2" s="123" t="s">
        <v>1</v>
      </c>
      <c r="D2" s="124" t="s">
        <v>8</v>
      </c>
      <c r="E2" s="131" t="s">
        <v>29</v>
      </c>
      <c r="F2" s="132" t="s">
        <v>30</v>
      </c>
      <c r="G2" s="132" t="s">
        <v>31</v>
      </c>
      <c r="H2" s="132" t="s">
        <v>32</v>
      </c>
      <c r="I2" s="132" t="s">
        <v>33</v>
      </c>
      <c r="J2" s="132" t="s">
        <v>34</v>
      </c>
      <c r="K2" s="132" t="s">
        <v>35</v>
      </c>
      <c r="L2" s="132" t="s">
        <v>36</v>
      </c>
      <c r="M2" s="132" t="s">
        <v>37</v>
      </c>
      <c r="N2" s="132" t="s">
        <v>38</v>
      </c>
      <c r="O2" s="132" t="s">
        <v>39</v>
      </c>
      <c r="P2" s="132" t="s">
        <v>40</v>
      </c>
      <c r="Q2" s="132" t="s">
        <v>41</v>
      </c>
      <c r="R2" s="132" t="s">
        <v>42</v>
      </c>
      <c r="S2" s="132" t="s">
        <v>43</v>
      </c>
      <c r="T2" s="132" t="s">
        <v>44</v>
      </c>
      <c r="U2" s="132" t="s">
        <v>45</v>
      </c>
      <c r="V2" s="132" t="s">
        <v>46</v>
      </c>
      <c r="W2" s="132" t="s">
        <v>47</v>
      </c>
      <c r="X2" s="132" t="s">
        <v>48</v>
      </c>
      <c r="Y2" s="132" t="s">
        <v>49</v>
      </c>
      <c r="Z2" s="132" t="s">
        <v>50</v>
      </c>
      <c r="AA2" s="132" t="s">
        <v>51</v>
      </c>
      <c r="AB2" s="132" t="s">
        <v>52</v>
      </c>
      <c r="AC2" s="132" t="s">
        <v>53</v>
      </c>
    </row>
    <row r="3">
      <c r="A3" s="133">
        <f t="shared" ref="A3:A98" si="1">AVERAGE(E3:AD3)</f>
        <v>0.4882081907</v>
      </c>
      <c r="B3" s="76">
        <v>1.0</v>
      </c>
      <c r="C3" s="77">
        <v>1.0</v>
      </c>
      <c r="D3" s="103">
        <v>0.0</v>
      </c>
      <c r="E3" s="134">
        <v>0.0</v>
      </c>
      <c r="F3" s="135">
        <v>0.6531087266330279</v>
      </c>
      <c r="G3" s="135">
        <v>0.0</v>
      </c>
      <c r="H3" s="135">
        <v>0.4513257753209032</v>
      </c>
      <c r="I3" s="135">
        <v>0.4718099939100612</v>
      </c>
      <c r="J3" s="135">
        <v>0.6106120461063911</v>
      </c>
      <c r="K3" s="135">
        <v>0.5748303740868796</v>
      </c>
      <c r="L3" s="135">
        <v>0.3182181678168409</v>
      </c>
      <c r="M3" s="135">
        <v>0.4106697187912315</v>
      </c>
      <c r="N3" s="135">
        <v>0.4834829333821824</v>
      </c>
      <c r="O3" s="135">
        <v>0.6126038631703896</v>
      </c>
      <c r="P3" s="135">
        <v>0.619961326788636</v>
      </c>
      <c r="Q3" s="135">
        <v>0.7059106021425933</v>
      </c>
      <c r="R3" s="135">
        <v>0.6343314072258216</v>
      </c>
      <c r="S3" s="135">
        <v>0.5476830763038985</v>
      </c>
      <c r="T3" s="135">
        <v>0.2271700119633125</v>
      </c>
      <c r="U3" s="135">
        <v>0.305015455179978</v>
      </c>
      <c r="V3" s="135">
        <v>0.4822699522348401</v>
      </c>
      <c r="W3" s="135">
        <v>0.4550292474820776</v>
      </c>
      <c r="X3" s="135">
        <v>0.5994347379239466</v>
      </c>
      <c r="Y3" s="135">
        <v>0.4980830670926518</v>
      </c>
      <c r="Z3" s="135">
        <v>0.6067295899322774</v>
      </c>
      <c r="AA3" s="135">
        <v>0.59090518648319</v>
      </c>
      <c r="AB3" s="135">
        <v>0.7021433306326876</v>
      </c>
      <c r="AC3" s="135">
        <v>0.6438761776581426</v>
      </c>
    </row>
    <row r="4">
      <c r="A4" s="136">
        <f t="shared" si="1"/>
        <v>0.5019599738</v>
      </c>
      <c r="B4" s="82">
        <v>2.0</v>
      </c>
      <c r="C4" s="82">
        <v>1.0</v>
      </c>
      <c r="D4" s="81">
        <v>1.0</v>
      </c>
      <c r="E4" s="137">
        <v>0.0</v>
      </c>
      <c r="F4" s="138">
        <v>0.6768392512644038</v>
      </c>
      <c r="G4" s="138">
        <v>0.0</v>
      </c>
      <c r="H4" s="138">
        <v>0.4686400144391301</v>
      </c>
      <c r="I4" s="138">
        <v>0.5142188624910007</v>
      </c>
      <c r="J4" s="138">
        <v>0.6097942282503063</v>
      </c>
      <c r="K4" s="138">
        <v>0.5775486239522736</v>
      </c>
      <c r="L4" s="138">
        <v>0.3682843787870044</v>
      </c>
      <c r="M4" s="138">
        <v>0.5097333551447735</v>
      </c>
      <c r="N4" s="138">
        <v>0.4764726798625104</v>
      </c>
      <c r="O4" s="138">
        <v>0.6037481764111772</v>
      </c>
      <c r="P4" s="138">
        <v>0.6269617074701821</v>
      </c>
      <c r="Q4" s="138">
        <v>0.6930125597028126</v>
      </c>
      <c r="R4" s="138">
        <v>0.6241348063315788</v>
      </c>
      <c r="S4" s="138">
        <v>0.6290865503029508</v>
      </c>
      <c r="T4" s="138">
        <v>0.2169107856191744</v>
      </c>
      <c r="U4" s="138">
        <v>0.334207890092067</v>
      </c>
      <c r="V4" s="138">
        <v>0.5298441111967281</v>
      </c>
      <c r="W4" s="138">
        <v>0.4853653487890706</v>
      </c>
      <c r="X4" s="138">
        <v>0.6034888036620067</v>
      </c>
      <c r="Y4" s="138">
        <v>0.4672297297297297</v>
      </c>
      <c r="Z4" s="138">
        <v>0.6110333545396709</v>
      </c>
      <c r="AA4" s="138">
        <v>0.6083236373400162</v>
      </c>
      <c r="AB4" s="138">
        <v>0.6768693274598413</v>
      </c>
      <c r="AC4" s="138">
        <v>0.6372511631454504</v>
      </c>
    </row>
    <row r="5">
      <c r="A5" s="133">
        <f t="shared" si="1"/>
        <v>0.5035812895</v>
      </c>
      <c r="B5" s="76">
        <v>3.0</v>
      </c>
      <c r="C5" s="85">
        <v>1.0</v>
      </c>
      <c r="D5" s="75">
        <v>2.0</v>
      </c>
      <c r="E5" s="139">
        <v>0.0</v>
      </c>
      <c r="F5" s="140">
        <v>0.6741102726956413</v>
      </c>
      <c r="G5" s="140">
        <v>0.0</v>
      </c>
      <c r="H5" s="140">
        <v>0.4695543000627746</v>
      </c>
      <c r="I5" s="140">
        <v>0.5131757265472068</v>
      </c>
      <c r="J5" s="140">
        <v>0.6094372596994058</v>
      </c>
      <c r="K5" s="140">
        <v>0.5786962588876338</v>
      </c>
      <c r="L5" s="140">
        <v>0.3807120829828988</v>
      </c>
      <c r="M5" s="140">
        <v>0.5230009352349778</v>
      </c>
      <c r="N5" s="140">
        <v>0.4880309786435109</v>
      </c>
      <c r="O5" s="140">
        <v>0.6076666100447312</v>
      </c>
      <c r="P5" s="140">
        <v>0.6281729865246006</v>
      </c>
      <c r="Q5" s="140">
        <v>0.6901145004807271</v>
      </c>
      <c r="R5" s="140">
        <v>0.6245983955058773</v>
      </c>
      <c r="S5" s="140">
        <v>0.6135547060850163</v>
      </c>
      <c r="T5" s="140">
        <v>0.2547568710359408</v>
      </c>
      <c r="U5" s="140">
        <v>0.3196953422517332</v>
      </c>
      <c r="V5" s="140">
        <v>0.5477969749506785</v>
      </c>
      <c r="W5" s="140">
        <v>0.495249406175772</v>
      </c>
      <c r="X5" s="140">
        <v>0.6025310234672564</v>
      </c>
      <c r="Y5" s="140">
        <v>0.4583620096352374</v>
      </c>
      <c r="Z5" s="140">
        <v>0.5994442238983724</v>
      </c>
      <c r="AA5" s="140">
        <v>0.6067083611196221</v>
      </c>
      <c r="AB5" s="140">
        <v>0.6742741694103562</v>
      </c>
      <c r="AC5" s="140">
        <v>0.6298888431453272</v>
      </c>
    </row>
    <row r="6">
      <c r="A6" s="136">
        <f t="shared" si="1"/>
        <v>0.4863956948</v>
      </c>
      <c r="B6" s="82">
        <v>4.0</v>
      </c>
      <c r="C6" s="82">
        <v>1.0</v>
      </c>
      <c r="D6" s="81">
        <v>3.0</v>
      </c>
      <c r="E6" s="137">
        <v>0.0</v>
      </c>
      <c r="F6" s="138">
        <v>0.6680085596507013</v>
      </c>
      <c r="G6" s="138">
        <v>0.0</v>
      </c>
      <c r="H6" s="138">
        <v>0.4805246247964437</v>
      </c>
      <c r="I6" s="138">
        <v>0.4957727833438637</v>
      </c>
      <c r="J6" s="138">
        <v>0.5661009667024705</v>
      </c>
      <c r="K6" s="138">
        <v>0.5361531709457977</v>
      </c>
      <c r="L6" s="138">
        <v>0.3780057171683202</v>
      </c>
      <c r="M6" s="138">
        <v>0.5174910228194138</v>
      </c>
      <c r="N6" s="138">
        <v>0.493933588761175</v>
      </c>
      <c r="O6" s="138">
        <v>0.607565560454862</v>
      </c>
      <c r="P6" s="138">
        <v>0.6108496025927926</v>
      </c>
      <c r="Q6" s="138">
        <v>0.6673414893802685</v>
      </c>
      <c r="R6" s="138">
        <v>0.6218991402053637</v>
      </c>
      <c r="S6" s="138">
        <v>0.6190885640584695</v>
      </c>
      <c r="T6" s="138">
        <v>0.2265107212475634</v>
      </c>
      <c r="U6" s="138">
        <v>0.300488174795014</v>
      </c>
      <c r="V6" s="138">
        <v>0.5221378420977217</v>
      </c>
      <c r="W6" s="138">
        <v>0.475560162666454</v>
      </c>
      <c r="X6" s="138">
        <v>0.5646749835850295</v>
      </c>
      <c r="Y6" s="138">
        <v>0.3989681857265693</v>
      </c>
      <c r="Z6" s="138">
        <v>0.573400206310248</v>
      </c>
      <c r="AA6" s="138">
        <v>0.5736575789883401</v>
      </c>
      <c r="AB6" s="138">
        <v>0.6520264363394762</v>
      </c>
      <c r="AC6" s="138">
        <v>0.6097332884449932</v>
      </c>
    </row>
    <row r="7">
      <c r="A7" s="133">
        <f t="shared" si="1"/>
        <v>0.4644655946</v>
      </c>
      <c r="B7" s="76">
        <v>5.0</v>
      </c>
      <c r="C7" s="85">
        <v>1.0</v>
      </c>
      <c r="D7" s="75">
        <v>4.0</v>
      </c>
      <c r="E7" s="139">
        <v>0.0</v>
      </c>
      <c r="F7" s="140">
        <v>0.6447537300163263</v>
      </c>
      <c r="G7" s="140">
        <v>0.0</v>
      </c>
      <c r="H7" s="140">
        <v>0.2945949034396069</v>
      </c>
      <c r="I7" s="140">
        <v>0.4452918953596122</v>
      </c>
      <c r="J7" s="140">
        <v>0.4432659333245882</v>
      </c>
      <c r="K7" s="140">
        <v>0.4186715297748475</v>
      </c>
      <c r="L7" s="140">
        <v>0.370122510658967</v>
      </c>
      <c r="M7" s="140">
        <v>0.3956457741416492</v>
      </c>
      <c r="N7" s="140">
        <v>0.3938490506825671</v>
      </c>
      <c r="O7" s="140">
        <v>0.5871201936004303</v>
      </c>
      <c r="P7" s="140">
        <v>0.5764694782526654</v>
      </c>
      <c r="Q7" s="140">
        <v>0.70778735489014</v>
      </c>
      <c r="R7" s="140">
        <v>0.6056752245449488</v>
      </c>
      <c r="S7" s="140">
        <v>0.5468468654924769</v>
      </c>
      <c r="T7" s="140">
        <v>0.2801250914897864</v>
      </c>
      <c r="U7" s="140">
        <v>0.3210369865016325</v>
      </c>
      <c r="V7" s="140">
        <v>0.5383408446002337</v>
      </c>
      <c r="W7" s="140">
        <v>0.4906173511014413</v>
      </c>
      <c r="X7" s="140">
        <v>0.5842818428184282</v>
      </c>
      <c r="Y7" s="140">
        <v>0.4441248972884141</v>
      </c>
      <c r="Z7" s="140">
        <v>0.5948180674318876</v>
      </c>
      <c r="AA7" s="140">
        <v>0.6080882352941176</v>
      </c>
      <c r="AB7" s="140">
        <v>0.686429794520548</v>
      </c>
      <c r="AC7" s="140">
        <v>0.6336823085507786</v>
      </c>
    </row>
    <row r="8">
      <c r="A8" s="136">
        <f t="shared" si="1"/>
        <v>0.3875158193</v>
      </c>
      <c r="B8" s="82">
        <v>6.0</v>
      </c>
      <c r="C8" s="82">
        <v>2.0</v>
      </c>
      <c r="D8" s="81">
        <v>0.0</v>
      </c>
      <c r="E8" s="137">
        <v>0.0</v>
      </c>
      <c r="F8" s="138">
        <v>0.5791259974565359</v>
      </c>
      <c r="G8" s="138">
        <v>0.0</v>
      </c>
      <c r="H8" s="138">
        <v>0.3361584913656108</v>
      </c>
      <c r="I8" s="138">
        <v>0.0858288770053476</v>
      </c>
      <c r="J8" s="138">
        <v>0.4662277415549427</v>
      </c>
      <c r="K8" s="138">
        <v>0.4751162469499562</v>
      </c>
      <c r="L8" s="138">
        <v>0.2812774862758181</v>
      </c>
      <c r="M8" s="138">
        <v>0.496672201370188</v>
      </c>
      <c r="N8" s="138">
        <v>0.40398740818468</v>
      </c>
      <c r="O8" s="138">
        <v>0.2160995168088825</v>
      </c>
      <c r="P8" s="138">
        <v>0.4295704295704296</v>
      </c>
      <c r="Q8" s="138">
        <v>0.631749573711134</v>
      </c>
      <c r="R8" s="138">
        <v>0.4252343874145876</v>
      </c>
      <c r="S8" s="138">
        <v>0.5239509774275601</v>
      </c>
      <c r="T8" s="138">
        <v>0.2389069782289472</v>
      </c>
      <c r="U8" s="138">
        <v>0.2013280723703205</v>
      </c>
      <c r="V8" s="138">
        <v>0.4539700444945792</v>
      </c>
      <c r="W8" s="138">
        <v>0.3293935107014102</v>
      </c>
      <c r="X8" s="138">
        <v>0.5369780311923528</v>
      </c>
      <c r="Y8" s="138">
        <v>0.44</v>
      </c>
      <c r="Z8" s="138">
        <v>0.5271941529086093</v>
      </c>
      <c r="AA8" s="138">
        <v>0.4676473148228741</v>
      </c>
      <c r="AB8" s="138">
        <v>0.5527905084164989</v>
      </c>
      <c r="AC8" s="138">
        <v>0.5886875343218012</v>
      </c>
    </row>
    <row r="9">
      <c r="A9" s="133">
        <f t="shared" si="1"/>
        <v>0.3771019745</v>
      </c>
      <c r="B9" s="76">
        <v>7.0</v>
      </c>
      <c r="C9" s="85">
        <v>3.0</v>
      </c>
      <c r="D9" s="75">
        <v>0.0</v>
      </c>
      <c r="E9" s="139">
        <v>0.0</v>
      </c>
      <c r="F9" s="140">
        <v>0.5603535507192486</v>
      </c>
      <c r="G9" s="140">
        <v>0.0</v>
      </c>
      <c r="H9" s="140">
        <v>0.3420325745309077</v>
      </c>
      <c r="I9" s="140">
        <v>0.2886583336284126</v>
      </c>
      <c r="J9" s="140">
        <v>0.5271562504179429</v>
      </c>
      <c r="K9" s="140">
        <v>0.258302316337224</v>
      </c>
      <c r="L9" s="140">
        <v>0.4485584320021406</v>
      </c>
      <c r="M9" s="140">
        <v>0.514527380717921</v>
      </c>
      <c r="N9" s="140">
        <v>0.5156536108257783</v>
      </c>
      <c r="O9" s="140">
        <v>0.0</v>
      </c>
      <c r="P9" s="140">
        <v>0.0</v>
      </c>
      <c r="Q9" s="140">
        <v>0.5222920473622439</v>
      </c>
      <c r="R9" s="140">
        <v>0.4809992524296038</v>
      </c>
      <c r="S9" s="140">
        <v>0.5580571495491276</v>
      </c>
      <c r="T9" s="140">
        <v>0.1189342806394316</v>
      </c>
      <c r="U9" s="140">
        <v>0.2750052820621171</v>
      </c>
      <c r="V9" s="140">
        <v>0.4799562183609249</v>
      </c>
      <c r="W9" s="140">
        <v>0.4745463054443347</v>
      </c>
      <c r="X9" s="140">
        <v>0.6108336534767576</v>
      </c>
      <c r="Y9" s="140">
        <v>0.5690577573970957</v>
      </c>
      <c r="Z9" s="140">
        <v>0.4200979617633118</v>
      </c>
      <c r="AA9" s="140">
        <v>0.4683768444948922</v>
      </c>
      <c r="AB9" s="140">
        <v>0.4684684684684684</v>
      </c>
      <c r="AC9" s="140">
        <v>0.5256816925181153</v>
      </c>
    </row>
    <row r="10">
      <c r="A10" s="136">
        <f t="shared" si="1"/>
        <v>0.3531863522</v>
      </c>
      <c r="B10" s="82">
        <v>8.0</v>
      </c>
      <c r="C10" s="82">
        <v>3.0</v>
      </c>
      <c r="D10" s="81">
        <v>1.0</v>
      </c>
      <c r="E10" s="137">
        <v>0.0</v>
      </c>
      <c r="F10" s="138">
        <v>0.5925972777412337</v>
      </c>
      <c r="G10" s="138">
        <v>0.0</v>
      </c>
      <c r="H10" s="138">
        <v>0.232298270119265</v>
      </c>
      <c r="I10" s="138">
        <v>0.1914910924916619</v>
      </c>
      <c r="J10" s="138">
        <v>0.4063732449913235</v>
      </c>
      <c r="K10" s="138">
        <v>0.4258667956781165</v>
      </c>
      <c r="L10" s="138">
        <v>0.190940326765304</v>
      </c>
      <c r="M10" s="138">
        <v>0.5835270080449495</v>
      </c>
      <c r="N10" s="138">
        <v>0.433457985041795</v>
      </c>
      <c r="O10" s="138">
        <v>0.0</v>
      </c>
      <c r="P10" s="138">
        <v>0.0</v>
      </c>
      <c r="Q10" s="138">
        <v>0.53828803171493</v>
      </c>
      <c r="R10" s="138">
        <v>0.5539017086489343</v>
      </c>
      <c r="S10" s="138">
        <v>0.5353630225593223</v>
      </c>
      <c r="T10" s="138">
        <v>0.1326826508239621</v>
      </c>
      <c r="U10" s="138">
        <v>0.1503759398496241</v>
      </c>
      <c r="V10" s="138">
        <v>0.4708170024002673</v>
      </c>
      <c r="W10" s="138">
        <v>0.4190154077414506</v>
      </c>
      <c r="X10" s="138">
        <v>0.5977771102433163</v>
      </c>
      <c r="Y10" s="138">
        <v>0.369538077403246</v>
      </c>
      <c r="Z10" s="138">
        <v>0.4455033234563947</v>
      </c>
      <c r="AA10" s="138">
        <v>0.4531151667715544</v>
      </c>
      <c r="AB10" s="138">
        <v>0.5670855464870234</v>
      </c>
      <c r="AC10" s="138">
        <v>0.5396438155647718</v>
      </c>
    </row>
    <row r="11">
      <c r="A11" s="133">
        <f t="shared" si="1"/>
        <v>0.3161315672</v>
      </c>
      <c r="B11" s="76">
        <v>9.0</v>
      </c>
      <c r="C11" s="85">
        <v>3.0</v>
      </c>
      <c r="D11" s="75">
        <v>2.0</v>
      </c>
      <c r="E11" s="139">
        <v>0.0</v>
      </c>
      <c r="F11" s="140">
        <v>0.5563060130916362</v>
      </c>
      <c r="G11" s="140">
        <v>0.0</v>
      </c>
      <c r="H11" s="140">
        <v>0.1567261131451518</v>
      </c>
      <c r="I11" s="140">
        <v>0.0</v>
      </c>
      <c r="J11" s="140">
        <v>0.423026238969791</v>
      </c>
      <c r="K11" s="140">
        <v>0.468652653863602</v>
      </c>
      <c r="L11" s="140">
        <v>0.300157091561939</v>
      </c>
      <c r="M11" s="140">
        <v>0.338255535353192</v>
      </c>
      <c r="N11" s="140">
        <v>0.431629133698519</v>
      </c>
      <c r="O11" s="140">
        <v>0.0</v>
      </c>
      <c r="P11" s="140">
        <v>0.0</v>
      </c>
      <c r="Q11" s="140">
        <v>0.489227709645343</v>
      </c>
      <c r="R11" s="140">
        <v>0.4751794715136704</v>
      </c>
      <c r="S11" s="140">
        <v>0.4629036142346381</v>
      </c>
      <c r="T11" s="140">
        <v>0.0</v>
      </c>
      <c r="U11" s="140">
        <v>0.1131416725765097</v>
      </c>
      <c r="V11" s="140">
        <v>0.3658418243571082</v>
      </c>
      <c r="W11" s="140">
        <v>0.3747313413966033</v>
      </c>
      <c r="X11" s="140">
        <v>0.5867437008505858</v>
      </c>
      <c r="Y11" s="140">
        <v>0.4045574057843996</v>
      </c>
      <c r="Z11" s="140">
        <v>0.3718579419098322</v>
      </c>
      <c r="AA11" s="140">
        <v>0.4543681299768226</v>
      </c>
      <c r="AB11" s="140">
        <v>0.5371615312791783</v>
      </c>
      <c r="AC11" s="140">
        <v>0.592822056025136</v>
      </c>
    </row>
    <row r="12">
      <c r="A12" s="136">
        <f t="shared" si="1"/>
        <v>0.3881885584</v>
      </c>
      <c r="B12" s="82">
        <v>10.0</v>
      </c>
      <c r="C12" s="82">
        <v>3.0</v>
      </c>
      <c r="D12" s="81">
        <v>3.0</v>
      </c>
      <c r="E12" s="137">
        <v>0.0</v>
      </c>
      <c r="F12" s="138">
        <v>0.5644856642844478</v>
      </c>
      <c r="G12" s="138">
        <v>0.0</v>
      </c>
      <c r="H12" s="138">
        <v>0.3472072248944734</v>
      </c>
      <c r="I12" s="138">
        <v>0.4279327372214066</v>
      </c>
      <c r="J12" s="138">
        <v>0.4572036816730324</v>
      </c>
      <c r="K12" s="138">
        <v>0.4036159447118351</v>
      </c>
      <c r="L12" s="138">
        <v>0.4746227201185075</v>
      </c>
      <c r="M12" s="138">
        <v>0.5235090113138893</v>
      </c>
      <c r="N12" s="138">
        <v>0.4105888054276714</v>
      </c>
      <c r="O12" s="138">
        <v>0.0</v>
      </c>
      <c r="P12" s="138">
        <v>0.0</v>
      </c>
      <c r="Q12" s="138">
        <v>0.5043488765402271</v>
      </c>
      <c r="R12" s="138">
        <v>0.4835691786939966</v>
      </c>
      <c r="S12" s="138">
        <v>0.5008566829926794</v>
      </c>
      <c r="T12" s="138">
        <v>0.1725602898912908</v>
      </c>
      <c r="U12" s="138">
        <v>0.2935203280070506</v>
      </c>
      <c r="V12" s="138">
        <v>0.5302890731236566</v>
      </c>
      <c r="W12" s="138">
        <v>0.4574158140795447</v>
      </c>
      <c r="X12" s="138">
        <v>0.6383139828369511</v>
      </c>
      <c r="Y12" s="138">
        <v>0.5872529919287504</v>
      </c>
      <c r="Z12" s="138">
        <v>0.4217234992918618</v>
      </c>
      <c r="AA12" s="138">
        <v>0.479045883717078</v>
      </c>
      <c r="AB12" s="138">
        <v>0.4998796051047436</v>
      </c>
      <c r="AC12" s="138">
        <v>0.5267719637548799</v>
      </c>
    </row>
    <row r="13">
      <c r="A13" s="133">
        <f t="shared" si="1"/>
        <v>0.3614753053</v>
      </c>
      <c r="B13" s="76">
        <v>11.0</v>
      </c>
      <c r="C13" s="85">
        <v>3.0</v>
      </c>
      <c r="D13" s="75">
        <v>4.0</v>
      </c>
      <c r="E13" s="139">
        <v>0.3508459483526269</v>
      </c>
      <c r="F13" s="140">
        <v>0.5447359218405635</v>
      </c>
      <c r="G13" s="140">
        <v>0.0</v>
      </c>
      <c r="H13" s="140">
        <v>0.2005770463774311</v>
      </c>
      <c r="I13" s="140">
        <v>0.3437149746968719</v>
      </c>
      <c r="J13" s="140">
        <v>0.2582470892626132</v>
      </c>
      <c r="K13" s="140">
        <v>0.3422761074481898</v>
      </c>
      <c r="L13" s="140">
        <v>0.5312080299710187</v>
      </c>
      <c r="M13" s="140">
        <v>0.6276128619128207</v>
      </c>
      <c r="N13" s="140">
        <v>0.366334725345326</v>
      </c>
      <c r="O13" s="140">
        <v>0.0143316036570299</v>
      </c>
      <c r="P13" s="140">
        <v>0.0</v>
      </c>
      <c r="Q13" s="140">
        <v>0.5609587975007226</v>
      </c>
      <c r="R13" s="140">
        <v>0.5319928929671862</v>
      </c>
      <c r="S13" s="140">
        <v>0.5193697429214549</v>
      </c>
      <c r="T13" s="140">
        <v>0.2680455015511892</v>
      </c>
      <c r="U13" s="140">
        <v>0.3689185344418803</v>
      </c>
      <c r="V13" s="140">
        <v>0.5093876585553355</v>
      </c>
      <c r="W13" s="140">
        <v>0.481260969817944</v>
      </c>
      <c r="X13" s="140">
        <v>0.0</v>
      </c>
      <c r="Y13" s="140">
        <v>0.3342047930283225</v>
      </c>
      <c r="Z13" s="140">
        <v>0.4642455829966289</v>
      </c>
      <c r="AA13" s="140">
        <v>0.3585488228483212</v>
      </c>
      <c r="AB13" s="140">
        <v>0.5301519049800867</v>
      </c>
      <c r="AC13" s="140">
        <v>0.5299131222464694</v>
      </c>
    </row>
    <row r="14">
      <c r="A14" s="136">
        <f t="shared" si="1"/>
        <v>0.263598524</v>
      </c>
      <c r="B14" s="82">
        <v>12.0</v>
      </c>
      <c r="C14" s="82">
        <v>4.0</v>
      </c>
      <c r="D14" s="81">
        <v>0.0</v>
      </c>
      <c r="E14" s="137">
        <v>0.0</v>
      </c>
      <c r="F14" s="138">
        <v>0.4368402485685599</v>
      </c>
      <c r="G14" s="138">
        <v>0.0</v>
      </c>
      <c r="H14" s="138">
        <v>0.0</v>
      </c>
      <c r="I14" s="138">
        <v>0.04101452008297191</v>
      </c>
      <c r="J14" s="138">
        <v>0.2908232805093883</v>
      </c>
      <c r="K14" s="138">
        <v>0.1730583769364933</v>
      </c>
      <c r="L14" s="138">
        <v>0.3052447333875101</v>
      </c>
      <c r="M14" s="138">
        <v>0.355792963713391</v>
      </c>
      <c r="N14" s="138">
        <v>0.1638413624536781</v>
      </c>
      <c r="O14" s="138">
        <v>0.3840591618734593</v>
      </c>
      <c r="P14" s="138">
        <v>0.2904275092936803</v>
      </c>
      <c r="Q14" s="138">
        <v>0.4748044586160848</v>
      </c>
      <c r="R14" s="138">
        <v>0.4060256561139226</v>
      </c>
      <c r="S14" s="138">
        <v>0.2151623465893469</v>
      </c>
      <c r="T14" s="138">
        <v>0.1917362100549563</v>
      </c>
      <c r="U14" s="138">
        <v>0.01458410579656408</v>
      </c>
      <c r="V14" s="138">
        <v>0.1179574883948204</v>
      </c>
      <c r="W14" s="138">
        <v>0.04884892545118296</v>
      </c>
      <c r="X14" s="138">
        <v>0.6233646298291519</v>
      </c>
      <c r="Y14" s="138">
        <v>0.5251256281407036</v>
      </c>
      <c r="Z14" s="138">
        <v>0.3229340451562674</v>
      </c>
      <c r="AA14" s="138">
        <v>0.325410520456443</v>
      </c>
      <c r="AB14" s="138">
        <v>0.3919516601258332</v>
      </c>
      <c r="AC14" s="138">
        <v>0.4909552687503239</v>
      </c>
    </row>
    <row r="15">
      <c r="A15" s="133">
        <f t="shared" si="1"/>
        <v>0.02027553994</v>
      </c>
      <c r="B15" s="76">
        <v>13.0</v>
      </c>
      <c r="C15" s="85">
        <v>5.0</v>
      </c>
      <c r="D15" s="75">
        <v>0.0</v>
      </c>
      <c r="E15" s="139">
        <v>0.0</v>
      </c>
      <c r="F15" s="140">
        <v>0.1355487175707547</v>
      </c>
      <c r="G15" s="140">
        <v>0.0</v>
      </c>
      <c r="H15" s="140">
        <v>0.0</v>
      </c>
      <c r="I15" s="140">
        <v>0.0</v>
      </c>
      <c r="J15" s="140">
        <v>0.0</v>
      </c>
      <c r="K15" s="140">
        <v>0.0</v>
      </c>
      <c r="L15" s="140">
        <v>0.0</v>
      </c>
      <c r="M15" s="140">
        <v>0.0</v>
      </c>
      <c r="N15" s="140">
        <v>0.0</v>
      </c>
      <c r="O15" s="140">
        <v>0.1094617792588105</v>
      </c>
      <c r="P15" s="140">
        <v>0.01138581652569941</v>
      </c>
      <c r="Q15" s="140">
        <v>0.0</v>
      </c>
      <c r="R15" s="140">
        <v>0.0</v>
      </c>
      <c r="S15" s="140">
        <v>0.0</v>
      </c>
      <c r="T15" s="140">
        <v>0.0</v>
      </c>
      <c r="U15" s="140">
        <v>0.0</v>
      </c>
      <c r="V15" s="140">
        <v>0.0</v>
      </c>
      <c r="W15" s="140">
        <v>0.0</v>
      </c>
      <c r="X15" s="140">
        <v>0.0</v>
      </c>
      <c r="Y15" s="140">
        <v>0.0</v>
      </c>
      <c r="Z15" s="140">
        <v>0.1419191337403525</v>
      </c>
      <c r="AA15" s="140">
        <v>0.1085730514869964</v>
      </c>
      <c r="AB15" s="140">
        <v>0.0</v>
      </c>
      <c r="AC15" s="140">
        <v>0.0</v>
      </c>
    </row>
    <row r="16">
      <c r="A16" s="136">
        <f t="shared" si="1"/>
        <v>0.03159943161</v>
      </c>
      <c r="B16" s="82">
        <v>14.0</v>
      </c>
      <c r="C16" s="82">
        <v>5.0</v>
      </c>
      <c r="D16" s="81">
        <v>1.0</v>
      </c>
      <c r="E16" s="137">
        <v>0.0</v>
      </c>
      <c r="F16" s="138">
        <v>0.2829664913290695</v>
      </c>
      <c r="G16" s="138">
        <v>0.0</v>
      </c>
      <c r="H16" s="138">
        <v>0.0</v>
      </c>
      <c r="I16" s="138">
        <v>0.0</v>
      </c>
      <c r="J16" s="138">
        <v>0.0</v>
      </c>
      <c r="K16" s="138">
        <v>0.0</v>
      </c>
      <c r="L16" s="138">
        <v>0.0</v>
      </c>
      <c r="M16" s="138">
        <v>0.0</v>
      </c>
      <c r="N16" s="138">
        <v>0.0</v>
      </c>
      <c r="O16" s="138">
        <v>0.05396108782113298</v>
      </c>
      <c r="P16" s="138">
        <v>0.02254791431792559</v>
      </c>
      <c r="Q16" s="138">
        <v>0.0</v>
      </c>
      <c r="R16" s="138">
        <v>0.0</v>
      </c>
      <c r="S16" s="138">
        <v>0.0</v>
      </c>
      <c r="T16" s="138">
        <v>0.0</v>
      </c>
      <c r="U16" s="138">
        <v>0.0</v>
      </c>
      <c r="V16" s="138">
        <v>0.0</v>
      </c>
      <c r="W16" s="138">
        <v>0.0</v>
      </c>
      <c r="X16" s="138">
        <v>0.0</v>
      </c>
      <c r="Y16" s="138">
        <v>0.0</v>
      </c>
      <c r="Z16" s="138">
        <v>0.1968701633705933</v>
      </c>
      <c r="AA16" s="138">
        <v>0.2336401335086477</v>
      </c>
      <c r="AB16" s="138">
        <v>0.0</v>
      </c>
      <c r="AC16" s="138">
        <v>0.0</v>
      </c>
    </row>
    <row r="17">
      <c r="A17" s="133">
        <f t="shared" si="1"/>
        <v>0.4782199833</v>
      </c>
      <c r="B17" s="76">
        <v>15.0</v>
      </c>
      <c r="C17" s="85">
        <v>6.0</v>
      </c>
      <c r="D17" s="75">
        <v>0.0</v>
      </c>
      <c r="E17" s="139">
        <v>0.0</v>
      </c>
      <c r="F17" s="140">
        <v>0.6444855465411186</v>
      </c>
      <c r="G17" s="140">
        <v>0.0</v>
      </c>
      <c r="H17" s="140">
        <v>0.4744616479800676</v>
      </c>
      <c r="I17" s="140">
        <v>0.4562764232810961</v>
      </c>
      <c r="J17" s="140">
        <v>0.5190449959021349</v>
      </c>
      <c r="K17" s="140">
        <v>0.5545891048040423</v>
      </c>
      <c r="L17" s="140">
        <v>0.4298129840376522</v>
      </c>
      <c r="M17" s="140">
        <v>0.5472114300037598</v>
      </c>
      <c r="N17" s="140">
        <v>0.4612201645052229</v>
      </c>
      <c r="O17" s="140">
        <v>0.590838908903757</v>
      </c>
      <c r="P17" s="140">
        <v>0.5444161563338609</v>
      </c>
      <c r="Q17" s="140">
        <v>0.628049272694984</v>
      </c>
      <c r="R17" s="140">
        <v>0.5885541046356045</v>
      </c>
      <c r="S17" s="140">
        <v>0.5975512692418418</v>
      </c>
      <c r="T17" s="140">
        <v>0.2838085913596867</v>
      </c>
      <c r="U17" s="140">
        <v>0.3657975792807253</v>
      </c>
      <c r="V17" s="140">
        <v>0.5158146786947321</v>
      </c>
      <c r="W17" s="140">
        <v>0.4209760273972603</v>
      </c>
      <c r="X17" s="140">
        <v>0.5911874174570778</v>
      </c>
      <c r="Y17" s="140">
        <v>0.5436774587660353</v>
      </c>
      <c r="Z17" s="140">
        <v>0.5584778603646527</v>
      </c>
      <c r="AA17" s="140">
        <v>0.5098077140048031</v>
      </c>
      <c r="AB17" s="140">
        <v>0.5704624095627555</v>
      </c>
      <c r="AC17" s="140">
        <v>0.558977836468111</v>
      </c>
    </row>
    <row r="18">
      <c r="A18" s="136">
        <f t="shared" si="1"/>
        <v>0.5003249744</v>
      </c>
      <c r="B18" s="82">
        <v>16.0</v>
      </c>
      <c r="C18" s="82">
        <v>6.0</v>
      </c>
      <c r="D18" s="81">
        <v>1.0</v>
      </c>
      <c r="E18" s="137">
        <v>0.0</v>
      </c>
      <c r="F18" s="138">
        <v>0.6714270521566066</v>
      </c>
      <c r="G18" s="138">
        <v>0.0</v>
      </c>
      <c r="H18" s="138">
        <v>0.5031261801854726</v>
      </c>
      <c r="I18" s="138">
        <v>0.5130571946018577</v>
      </c>
      <c r="J18" s="138">
        <v>0.5958265746570258</v>
      </c>
      <c r="K18" s="138">
        <v>0.5447001850038089</v>
      </c>
      <c r="L18" s="138">
        <v>0.4109864603481625</v>
      </c>
      <c r="M18" s="138">
        <v>0.5568908489525909</v>
      </c>
      <c r="N18" s="138">
        <v>0.47790454764583</v>
      </c>
      <c r="O18" s="138">
        <v>0.6224833171733303</v>
      </c>
      <c r="P18" s="138">
        <v>0.6102681992337166</v>
      </c>
      <c r="Q18" s="138">
        <v>0.6633675615489298</v>
      </c>
      <c r="R18" s="138">
        <v>0.6213961386540662</v>
      </c>
      <c r="S18" s="138">
        <v>0.6505272437527548</v>
      </c>
      <c r="T18" s="138">
        <v>0.2952467453829852</v>
      </c>
      <c r="U18" s="138">
        <v>0.353600573939557</v>
      </c>
      <c r="V18" s="138">
        <v>0.4910683879756045</v>
      </c>
      <c r="W18" s="138">
        <v>0.4012456355572332</v>
      </c>
      <c r="X18" s="138">
        <v>0.6118378448387514</v>
      </c>
      <c r="Y18" s="138">
        <v>0.5340479192938209</v>
      </c>
      <c r="Z18" s="138">
        <v>0.5800621495160196</v>
      </c>
      <c r="AA18" s="138">
        <v>0.590403387884008</v>
      </c>
      <c r="AB18" s="138">
        <v>0.6085154015173501</v>
      </c>
      <c r="AC18" s="138">
        <v>0.6001348112642302</v>
      </c>
    </row>
    <row r="19">
      <c r="A19" s="133">
        <f t="shared" si="1"/>
        <v>0.5007859157</v>
      </c>
      <c r="B19" s="76">
        <v>17.0</v>
      </c>
      <c r="C19" s="85">
        <v>6.0</v>
      </c>
      <c r="D19" s="75">
        <v>2.0</v>
      </c>
      <c r="E19" s="139">
        <v>0.0</v>
      </c>
      <c r="F19" s="140">
        <v>0.6809516334397293</v>
      </c>
      <c r="G19" s="140">
        <v>0.0</v>
      </c>
      <c r="H19" s="140">
        <v>0.5762614206930612</v>
      </c>
      <c r="I19" s="140">
        <v>0.5314285714285715</v>
      </c>
      <c r="J19" s="140">
        <v>0.4603738046942915</v>
      </c>
      <c r="K19" s="140">
        <v>0.4790302950560837</v>
      </c>
      <c r="L19" s="140">
        <v>0.5546844293663764</v>
      </c>
      <c r="M19" s="140">
        <v>0.6392184956040379</v>
      </c>
      <c r="N19" s="140">
        <v>0.3283582089552239</v>
      </c>
      <c r="O19" s="140">
        <v>0.5911932212807335</v>
      </c>
      <c r="P19" s="140">
        <v>0.5473973139888246</v>
      </c>
      <c r="Q19" s="140">
        <v>0.6791281588029556</v>
      </c>
      <c r="R19" s="140">
        <v>0.6064683432821215</v>
      </c>
      <c r="S19" s="140">
        <v>0.7000697107005925</v>
      </c>
      <c r="T19" s="140">
        <v>0.3684151156232375</v>
      </c>
      <c r="U19" s="140">
        <v>0.3583162217659138</v>
      </c>
      <c r="V19" s="140">
        <v>0.5349467448162855</v>
      </c>
      <c r="W19" s="140">
        <v>0.4267613745440584</v>
      </c>
      <c r="X19" s="140">
        <v>0.5430656934306569</v>
      </c>
      <c r="Y19" s="140">
        <v>0.5206803247004251</v>
      </c>
      <c r="Z19" s="140">
        <v>0.6212600882864404</v>
      </c>
      <c r="AA19" s="140">
        <v>0.586796695384149</v>
      </c>
      <c r="AB19" s="140">
        <v>0.5769582096369034</v>
      </c>
      <c r="AC19" s="140">
        <v>0.6078838174273858</v>
      </c>
    </row>
    <row r="20">
      <c r="A20" s="136">
        <f t="shared" si="1"/>
        <v>0.4967615549</v>
      </c>
      <c r="B20" s="82">
        <v>18.0</v>
      </c>
      <c r="C20" s="82">
        <v>6.0</v>
      </c>
      <c r="D20" s="81">
        <v>3.0</v>
      </c>
      <c r="E20" s="137">
        <v>0.0</v>
      </c>
      <c r="F20" s="138">
        <v>0.6724553810724425</v>
      </c>
      <c r="G20" s="138">
        <v>0.0</v>
      </c>
      <c r="H20" s="138">
        <v>0.4998555330829241</v>
      </c>
      <c r="I20" s="138">
        <v>0.5126648160999306</v>
      </c>
      <c r="J20" s="138">
        <v>0.5965609156953953</v>
      </c>
      <c r="K20" s="138">
        <v>0.5618621539259547</v>
      </c>
      <c r="L20" s="138">
        <v>0.4122267583070642</v>
      </c>
      <c r="M20" s="138">
        <v>0.5494888852831413</v>
      </c>
      <c r="N20" s="138">
        <v>0.4795771756978653</v>
      </c>
      <c r="O20" s="138">
        <v>0.6173299031145657</v>
      </c>
      <c r="P20" s="138">
        <v>0.596235667411841</v>
      </c>
      <c r="Q20" s="138">
        <v>0.664570594774875</v>
      </c>
      <c r="R20" s="138">
        <v>0.6105990783410138</v>
      </c>
      <c r="S20" s="138">
        <v>0.6443715551347514</v>
      </c>
      <c r="T20" s="138">
        <v>0.2893470382033153</v>
      </c>
      <c r="U20" s="138">
        <v>0.3610447100486941</v>
      </c>
      <c r="V20" s="138">
        <v>0.490660336102955</v>
      </c>
      <c r="W20" s="138">
        <v>0.3691220699861555</v>
      </c>
      <c r="X20" s="138">
        <v>0.6105344098423683</v>
      </c>
      <c r="Y20" s="138">
        <v>0.5188916876574308</v>
      </c>
      <c r="Z20" s="138">
        <v>0.5815810001161767</v>
      </c>
      <c r="AA20" s="138">
        <v>0.5784977708198619</v>
      </c>
      <c r="AB20" s="138">
        <v>0.6079280617085345</v>
      </c>
      <c r="AC20" s="138">
        <v>0.5936333699231614</v>
      </c>
    </row>
    <row r="21">
      <c r="A21" s="133">
        <f t="shared" si="1"/>
        <v>0.4765857841</v>
      </c>
      <c r="B21" s="76">
        <v>19.0</v>
      </c>
      <c r="C21" s="85">
        <v>6.0</v>
      </c>
      <c r="D21" s="75">
        <v>4.0</v>
      </c>
      <c r="E21" s="139">
        <v>0.0</v>
      </c>
      <c r="F21" s="140">
        <v>0.6216702432505365</v>
      </c>
      <c r="G21" s="140">
        <v>0.0</v>
      </c>
      <c r="H21" s="140">
        <v>0.4645538761579717</v>
      </c>
      <c r="I21" s="140">
        <v>0.496131960872067</v>
      </c>
      <c r="J21" s="140">
        <v>0.4627892666007795</v>
      </c>
      <c r="K21" s="140">
        <v>0.4110128518433868</v>
      </c>
      <c r="L21" s="140">
        <v>0.504547985891962</v>
      </c>
      <c r="M21" s="140">
        <v>0.5557906795436828</v>
      </c>
      <c r="N21" s="140">
        <v>0.4195685887494713</v>
      </c>
      <c r="O21" s="140">
        <v>0.6217412690605019</v>
      </c>
      <c r="P21" s="140">
        <v>0.5758335655242873</v>
      </c>
      <c r="Q21" s="140">
        <v>0.6909882687522219</v>
      </c>
      <c r="R21" s="140">
        <v>0.6183644189383071</v>
      </c>
      <c r="S21" s="140">
        <v>0.4147631422969954</v>
      </c>
      <c r="T21" s="140">
        <v>0.2672544246331995</v>
      </c>
      <c r="U21" s="140">
        <v>0.297622015055586</v>
      </c>
      <c r="V21" s="140">
        <v>0.5318778154078848</v>
      </c>
      <c r="W21" s="140">
        <v>0.3642411642411642</v>
      </c>
      <c r="X21" s="140">
        <v>0.5632204291541053</v>
      </c>
      <c r="Y21" s="140">
        <v>0.4977794941108322</v>
      </c>
      <c r="Z21" s="140">
        <v>0.6362473557337531</v>
      </c>
      <c r="AA21" s="140">
        <v>0.6233739837398374</v>
      </c>
      <c r="AB21" s="140">
        <v>0.629795984631203</v>
      </c>
      <c r="AC21" s="140">
        <v>0.6454758190327613</v>
      </c>
    </row>
    <row r="22" ht="15.75" customHeight="1">
      <c r="A22" s="136">
        <f t="shared" si="1"/>
        <v>0.256703684</v>
      </c>
      <c r="B22" s="82">
        <v>20.0</v>
      </c>
      <c r="C22" s="82">
        <v>7.0</v>
      </c>
      <c r="D22" s="81">
        <v>0.0</v>
      </c>
      <c r="E22" s="137">
        <v>0.0</v>
      </c>
      <c r="F22" s="138">
        <v>0.5113439705617436</v>
      </c>
      <c r="G22" s="138">
        <v>0.0</v>
      </c>
      <c r="H22" s="138">
        <v>0.3850442477876106</v>
      </c>
      <c r="I22" s="138">
        <v>0.3200927194183964</v>
      </c>
      <c r="J22" s="138">
        <v>0.05225779867658822</v>
      </c>
      <c r="K22" s="138">
        <v>0.07632572507293632</v>
      </c>
      <c r="L22" s="138">
        <v>0.4560497594179087</v>
      </c>
      <c r="M22" s="138">
        <v>0.5136267438344922</v>
      </c>
      <c r="N22" s="138">
        <v>0.1607593834363842</v>
      </c>
      <c r="O22" s="138">
        <v>0.1541493321655353</v>
      </c>
      <c r="P22" s="138">
        <v>0.0</v>
      </c>
      <c r="Q22" s="138">
        <v>0.3932386696666604</v>
      </c>
      <c r="R22" s="138">
        <v>0.4063718864645684</v>
      </c>
      <c r="S22" s="138">
        <v>0.4028169014084508</v>
      </c>
      <c r="T22" s="138">
        <v>0.0</v>
      </c>
      <c r="U22" s="138">
        <v>0.0</v>
      </c>
      <c r="V22" s="138">
        <v>0.4923243243243244</v>
      </c>
      <c r="W22" s="138">
        <v>0.3778455610852465</v>
      </c>
      <c r="X22" s="138">
        <v>0.0</v>
      </c>
      <c r="Y22" s="138">
        <v>0.0</v>
      </c>
      <c r="Z22" s="138">
        <v>0.4058193679532938</v>
      </c>
      <c r="AA22" s="138">
        <v>0.3794273439597725</v>
      </c>
      <c r="AB22" s="138">
        <v>0.4925249468640801</v>
      </c>
      <c r="AC22" s="138">
        <v>0.437573418358785</v>
      </c>
    </row>
    <row r="23" ht="15.75" customHeight="1">
      <c r="A23" s="133">
        <f t="shared" si="1"/>
        <v>0.1808050586</v>
      </c>
      <c r="B23" s="76">
        <v>21.0</v>
      </c>
      <c r="C23" s="85">
        <v>7.0</v>
      </c>
      <c r="D23" s="75">
        <v>1.0</v>
      </c>
      <c r="E23" s="139">
        <v>0.0</v>
      </c>
      <c r="F23" s="140">
        <v>0.4540774799578217</v>
      </c>
      <c r="G23" s="140">
        <v>0.0</v>
      </c>
      <c r="H23" s="140">
        <v>0.2216748768472906</v>
      </c>
      <c r="I23" s="140">
        <v>0.1059842658888005</v>
      </c>
      <c r="J23" s="140">
        <v>0.04631040755125117</v>
      </c>
      <c r="K23" s="140">
        <v>0.0</v>
      </c>
      <c r="L23" s="140">
        <v>0.3821081259271468</v>
      </c>
      <c r="M23" s="140">
        <v>0.4631141318945684</v>
      </c>
      <c r="N23" s="140">
        <v>0.0</v>
      </c>
      <c r="O23" s="140">
        <v>0.0</v>
      </c>
      <c r="P23" s="140">
        <v>0.0</v>
      </c>
      <c r="Q23" s="140">
        <v>0.1857260778462125</v>
      </c>
      <c r="R23" s="140">
        <v>0.3268052966665859</v>
      </c>
      <c r="S23" s="140">
        <v>0.3712511291779585</v>
      </c>
      <c r="T23" s="140">
        <v>0.0</v>
      </c>
      <c r="U23" s="140">
        <v>0.0</v>
      </c>
      <c r="V23" s="140">
        <v>0.3653033401499659</v>
      </c>
      <c r="W23" s="140">
        <v>0.1993575207860922</v>
      </c>
      <c r="X23" s="140">
        <v>0.0</v>
      </c>
      <c r="Y23" s="140">
        <v>0.0</v>
      </c>
      <c r="Z23" s="140">
        <v>0.39115395937592</v>
      </c>
      <c r="AA23" s="140">
        <v>0.3557870407016322</v>
      </c>
      <c r="AB23" s="140">
        <v>0.3289058982440343</v>
      </c>
      <c r="AC23" s="140">
        <v>0.3225669132123663</v>
      </c>
    </row>
    <row r="24" ht="15.75" customHeight="1">
      <c r="A24" s="136">
        <f t="shared" si="1"/>
        <v>0.1022742443</v>
      </c>
      <c r="B24" s="82">
        <v>22.0</v>
      </c>
      <c r="C24" s="82">
        <v>7.0</v>
      </c>
      <c r="D24" s="81">
        <v>2.0</v>
      </c>
      <c r="E24" s="137">
        <v>0.0</v>
      </c>
      <c r="F24" s="138">
        <v>0.3413125281885926</v>
      </c>
      <c r="G24" s="138">
        <v>0.0</v>
      </c>
      <c r="H24" s="138">
        <v>0.08903407635152448</v>
      </c>
      <c r="I24" s="138">
        <v>0.0</v>
      </c>
      <c r="J24" s="138">
        <v>0.009119002989006536</v>
      </c>
      <c r="K24" s="138">
        <v>0.0</v>
      </c>
      <c r="L24" s="138">
        <v>0.2393608555877391</v>
      </c>
      <c r="M24" s="138">
        <v>0.2813302006144949</v>
      </c>
      <c r="N24" s="138">
        <v>0.0</v>
      </c>
      <c r="O24" s="138">
        <v>0.0</v>
      </c>
      <c r="P24" s="138">
        <v>0.0</v>
      </c>
      <c r="Q24" s="138">
        <v>0.03175130911811155</v>
      </c>
      <c r="R24" s="138">
        <v>0.2175921102892662</v>
      </c>
      <c r="S24" s="138">
        <v>0.294004017926132</v>
      </c>
      <c r="T24" s="138">
        <v>0.0</v>
      </c>
      <c r="U24" s="138">
        <v>0.0</v>
      </c>
      <c r="V24" s="138">
        <v>0.1287597954108207</v>
      </c>
      <c r="W24" s="138">
        <v>0.04208837324117502</v>
      </c>
      <c r="X24" s="138">
        <v>0.0</v>
      </c>
      <c r="Y24" s="138">
        <v>0.0</v>
      </c>
      <c r="Z24" s="138">
        <v>0.3541646605681271</v>
      </c>
      <c r="AA24" s="138">
        <v>0.2884385511355739</v>
      </c>
      <c r="AB24" s="138">
        <v>0.08626452331688683</v>
      </c>
      <c r="AC24" s="138">
        <v>0.1536361023282553</v>
      </c>
    </row>
    <row r="25" ht="15.75" customHeight="1">
      <c r="A25" s="133">
        <f t="shared" si="1"/>
        <v>0.1775203725</v>
      </c>
      <c r="B25" s="76">
        <v>23.0</v>
      </c>
      <c r="C25" s="85">
        <v>7.0</v>
      </c>
      <c r="D25" s="75">
        <v>3.0</v>
      </c>
      <c r="E25" s="139">
        <v>0.0</v>
      </c>
      <c r="F25" s="140">
        <v>0.4277399606534296</v>
      </c>
      <c r="G25" s="140">
        <v>0.0</v>
      </c>
      <c r="H25" s="140">
        <v>0.1533349157370045</v>
      </c>
      <c r="I25" s="140">
        <v>0.1581514762516046</v>
      </c>
      <c r="J25" s="140">
        <v>0.007906340276721909</v>
      </c>
      <c r="K25" s="140">
        <v>0.02456825888746659</v>
      </c>
      <c r="L25" s="140">
        <v>0.342607223476298</v>
      </c>
      <c r="M25" s="140">
        <v>0.3585809838286343</v>
      </c>
      <c r="N25" s="140">
        <v>0.04717444717444717</v>
      </c>
      <c r="O25" s="140">
        <v>0.0</v>
      </c>
      <c r="P25" s="140">
        <v>0.0</v>
      </c>
      <c r="Q25" s="140">
        <v>0.2986759411800598</v>
      </c>
      <c r="R25" s="140">
        <v>0.3042374177757382</v>
      </c>
      <c r="S25" s="140">
        <v>0.374091616921879</v>
      </c>
      <c r="T25" s="140">
        <v>0.0</v>
      </c>
      <c r="U25" s="140">
        <v>0.0</v>
      </c>
      <c r="V25" s="140">
        <v>0.3029578250817189</v>
      </c>
      <c r="W25" s="140">
        <v>0.2623385552227078</v>
      </c>
      <c r="X25" s="140">
        <v>0.0</v>
      </c>
      <c r="Y25" s="140">
        <v>0.0</v>
      </c>
      <c r="Z25" s="140">
        <v>0.4080687107983478</v>
      </c>
      <c r="AA25" s="140">
        <v>0.3726485379027752</v>
      </c>
      <c r="AB25" s="140">
        <v>0.3346303501945525</v>
      </c>
      <c r="AC25" s="140">
        <v>0.2602967510872345</v>
      </c>
    </row>
    <row r="26" ht="15.75" customHeight="1">
      <c r="A26" s="136">
        <f t="shared" si="1"/>
        <v>0.394164489</v>
      </c>
      <c r="B26" s="82">
        <v>24.0</v>
      </c>
      <c r="C26" s="82">
        <v>8.0</v>
      </c>
      <c r="D26" s="81">
        <v>0.0</v>
      </c>
      <c r="E26" s="137">
        <v>0.0</v>
      </c>
      <c r="F26" s="138">
        <v>0.6478382773509785</v>
      </c>
      <c r="G26" s="138">
        <v>0.0</v>
      </c>
      <c r="H26" s="138">
        <v>0.03790322580645161</v>
      </c>
      <c r="I26" s="138">
        <v>0.03053795972392928</v>
      </c>
      <c r="J26" s="138">
        <v>0.3526573869028788</v>
      </c>
      <c r="K26" s="138">
        <v>0.3840659146363025</v>
      </c>
      <c r="L26" s="138">
        <v>0.290359010936757</v>
      </c>
      <c r="M26" s="138">
        <v>0.07301737543100534</v>
      </c>
      <c r="N26" s="138">
        <v>0.3433798905497019</v>
      </c>
      <c r="O26" s="138">
        <v>0.601730327820611</v>
      </c>
      <c r="P26" s="138">
        <v>0.5425898572131954</v>
      </c>
      <c r="Q26" s="138">
        <v>0.6473197216486962</v>
      </c>
      <c r="R26" s="138">
        <v>0.6719933924659748</v>
      </c>
      <c r="S26" s="138">
        <v>0.6663564448580734</v>
      </c>
      <c r="T26" s="138">
        <v>0.5509700695799432</v>
      </c>
      <c r="U26" s="138">
        <v>0.544376235563417</v>
      </c>
      <c r="V26" s="138">
        <v>0.1126921974978512</v>
      </c>
      <c r="W26" s="138">
        <v>0.2148760330578512</v>
      </c>
      <c r="X26" s="138">
        <v>0.3569654118096695</v>
      </c>
      <c r="Y26" s="138">
        <v>0.351380269634068</v>
      </c>
      <c r="Z26" s="138">
        <v>0.598109243697479</v>
      </c>
      <c r="AA26" s="138">
        <v>0.6340329096462706</v>
      </c>
      <c r="AB26" s="138">
        <v>0.6059962586581729</v>
      </c>
      <c r="AC26" s="138">
        <v>0.5949648103537859</v>
      </c>
    </row>
    <row r="27" ht="15.75" customHeight="1">
      <c r="A27" s="133">
        <f t="shared" si="1"/>
        <v>0.4417389602</v>
      </c>
      <c r="B27" s="76">
        <v>25.0</v>
      </c>
      <c r="C27" s="85">
        <v>9.0</v>
      </c>
      <c r="D27" s="75">
        <v>0.0</v>
      </c>
      <c r="E27" s="139">
        <v>0.1306462821403753</v>
      </c>
      <c r="F27" s="140">
        <v>0.573206755352741</v>
      </c>
      <c r="G27" s="140">
        <v>0.0</v>
      </c>
      <c r="H27" s="140">
        <v>0.3489012416229414</v>
      </c>
      <c r="I27" s="140">
        <v>0.2354838709677419</v>
      </c>
      <c r="J27" s="140">
        <v>0.4670295557256097</v>
      </c>
      <c r="K27" s="140">
        <v>0.4938549698627424</v>
      </c>
      <c r="L27" s="140">
        <v>0.4629952433007357</v>
      </c>
      <c r="M27" s="140">
        <v>0.5199921579148308</v>
      </c>
      <c r="N27" s="140">
        <v>0.5018835120254999</v>
      </c>
      <c r="O27" s="140">
        <v>0.5147392290249434</v>
      </c>
      <c r="P27" s="140">
        <v>0.4054653535622393</v>
      </c>
      <c r="Q27" s="140">
        <v>0.554524394134865</v>
      </c>
      <c r="R27" s="140">
        <v>0.5217630534881701</v>
      </c>
      <c r="S27" s="140">
        <v>0.6417330124051103</v>
      </c>
      <c r="T27" s="140">
        <v>0.3686866647825912</v>
      </c>
      <c r="U27" s="140">
        <v>0.4908910235177211</v>
      </c>
      <c r="V27" s="140">
        <v>0.324342663273961</v>
      </c>
      <c r="W27" s="140">
        <v>0.4155757857664961</v>
      </c>
      <c r="X27" s="140">
        <v>0.6225415145448122</v>
      </c>
      <c r="Y27" s="140">
        <v>0.4402775173448341</v>
      </c>
      <c r="Z27" s="140">
        <v>0.4696116304443986</v>
      </c>
      <c r="AA27" s="140">
        <v>0.4433079671603524</v>
      </c>
      <c r="AB27" s="140">
        <v>0.5378380684241959</v>
      </c>
      <c r="AC27" s="140">
        <v>0.5581825386342624</v>
      </c>
    </row>
    <row r="28" ht="15.75" customHeight="1">
      <c r="A28" s="136">
        <f t="shared" si="1"/>
        <v>0.4553302594</v>
      </c>
      <c r="B28" s="82">
        <v>26.0</v>
      </c>
      <c r="C28" s="82">
        <v>9.0</v>
      </c>
      <c r="D28" s="81">
        <v>1.0</v>
      </c>
      <c r="E28" s="137">
        <v>0.0</v>
      </c>
      <c r="F28" s="138">
        <v>0.5045662321764622</v>
      </c>
      <c r="G28" s="138">
        <v>0.0</v>
      </c>
      <c r="H28" s="138">
        <v>0.6136641045096163</v>
      </c>
      <c r="I28" s="138">
        <v>0.58445318474817</v>
      </c>
      <c r="J28" s="138">
        <v>0.5252967503405331</v>
      </c>
      <c r="K28" s="138">
        <v>0.5725848992969378</v>
      </c>
      <c r="L28" s="138">
        <v>0.4546212306937976</v>
      </c>
      <c r="M28" s="138">
        <v>0.5115826205147976</v>
      </c>
      <c r="N28" s="138">
        <v>0.4998969143014225</v>
      </c>
      <c r="O28" s="138">
        <v>0.4497812284106984</v>
      </c>
      <c r="P28" s="138">
        <v>0.4863593076018149</v>
      </c>
      <c r="Q28" s="138">
        <v>0.4571392646457873</v>
      </c>
      <c r="R28" s="138">
        <v>0.415552099533437</v>
      </c>
      <c r="S28" s="138">
        <v>0.5742018749887966</v>
      </c>
      <c r="T28" s="138">
        <v>0.449189141547682</v>
      </c>
      <c r="U28" s="138">
        <v>0.4701979925752785</v>
      </c>
      <c r="V28" s="138">
        <v>0.5158479468467487</v>
      </c>
      <c r="W28" s="138">
        <v>0.4665325142978182</v>
      </c>
      <c r="X28" s="138">
        <v>0.599074463609592</v>
      </c>
      <c r="Y28" s="138">
        <v>0.6111178394089862</v>
      </c>
      <c r="Z28" s="138">
        <v>0.3225300022643219</v>
      </c>
      <c r="AA28" s="138">
        <v>0.3037893613236078</v>
      </c>
      <c r="AB28" s="138">
        <v>0.5263096623981374</v>
      </c>
      <c r="AC28" s="138">
        <v>0.4689678482403144</v>
      </c>
    </row>
    <row r="29" ht="15.75" customHeight="1">
      <c r="A29" s="133">
        <f t="shared" si="1"/>
        <v>0.4670190931</v>
      </c>
      <c r="B29" s="76">
        <v>27.0</v>
      </c>
      <c r="C29" s="85">
        <v>9.0</v>
      </c>
      <c r="D29" s="75">
        <v>2.0</v>
      </c>
      <c r="E29" s="139">
        <v>0.0</v>
      </c>
      <c r="F29" s="140">
        <v>0.5253921766596852</v>
      </c>
      <c r="G29" s="140">
        <v>0.0</v>
      </c>
      <c r="H29" s="140">
        <v>0.6035363721930885</v>
      </c>
      <c r="I29" s="140">
        <v>0.5871060807811807</v>
      </c>
      <c r="J29" s="140">
        <v>0.5231391722161342</v>
      </c>
      <c r="K29" s="140">
        <v>0.5726848343670773</v>
      </c>
      <c r="L29" s="140">
        <v>0.4757291666666666</v>
      </c>
      <c r="M29" s="140">
        <v>0.5312224061810155</v>
      </c>
      <c r="N29" s="140">
        <v>0.5147277369203216</v>
      </c>
      <c r="O29" s="140">
        <v>0.4677884102308705</v>
      </c>
      <c r="P29" s="140">
        <v>0.4884082372749644</v>
      </c>
      <c r="Q29" s="140">
        <v>0.4706124705907865</v>
      </c>
      <c r="R29" s="140">
        <v>0.4268488996437733</v>
      </c>
      <c r="S29" s="140">
        <v>0.5962662750303612</v>
      </c>
      <c r="T29" s="140">
        <v>0.4576146451405179</v>
      </c>
      <c r="U29" s="140">
        <v>0.4835189309576837</v>
      </c>
      <c r="V29" s="140">
        <v>0.5405659427343829</v>
      </c>
      <c r="W29" s="140">
        <v>0.4960240291121936</v>
      </c>
      <c r="X29" s="140">
        <v>0.5978695073235687</v>
      </c>
      <c r="Y29" s="140">
        <v>0.6008230452674898</v>
      </c>
      <c r="Z29" s="140">
        <v>0.3440498879860902</v>
      </c>
      <c r="AA29" s="140">
        <v>0.3309194576281894</v>
      </c>
      <c r="AB29" s="140">
        <v>0.5414732086836491</v>
      </c>
      <c r="AC29" s="140">
        <v>0.4991564345299466</v>
      </c>
    </row>
    <row r="30" ht="15.75" customHeight="1">
      <c r="A30" s="136">
        <f t="shared" si="1"/>
        <v>0.4269624095</v>
      </c>
      <c r="B30" s="82">
        <v>28.0</v>
      </c>
      <c r="C30" s="82">
        <v>9.0</v>
      </c>
      <c r="D30" s="81">
        <v>3.0</v>
      </c>
      <c r="E30" s="137">
        <v>0.0</v>
      </c>
      <c r="F30" s="138">
        <v>0.5728791411668095</v>
      </c>
      <c r="G30" s="138">
        <v>0.0</v>
      </c>
      <c r="H30" s="138">
        <v>0.2573629361123698</v>
      </c>
      <c r="I30" s="138">
        <v>0.2000240896133617</v>
      </c>
      <c r="J30" s="138">
        <v>0.4738952409288619</v>
      </c>
      <c r="K30" s="138">
        <v>0.5083985204050695</v>
      </c>
      <c r="L30" s="138">
        <v>0.4596277082697589</v>
      </c>
      <c r="M30" s="138">
        <v>0.5159584985378747</v>
      </c>
      <c r="N30" s="138">
        <v>0.4861347247464384</v>
      </c>
      <c r="O30" s="138">
        <v>0.517848733163794</v>
      </c>
      <c r="P30" s="138">
        <v>0.3903488263349855</v>
      </c>
      <c r="Q30" s="138">
        <v>0.5531697058579373</v>
      </c>
      <c r="R30" s="138">
        <v>0.5122658698345601</v>
      </c>
      <c r="S30" s="138">
        <v>0.6346094385213517</v>
      </c>
      <c r="T30" s="138">
        <v>0.3576715176715177</v>
      </c>
      <c r="U30" s="138">
        <v>0.4976599912929908</v>
      </c>
      <c r="V30" s="138">
        <v>0.3471288841572959</v>
      </c>
      <c r="W30" s="138">
        <v>0.4093877551020408</v>
      </c>
      <c r="X30" s="138">
        <v>0.620534599050712</v>
      </c>
      <c r="Y30" s="138">
        <v>0.3889334402566159</v>
      </c>
      <c r="Z30" s="138">
        <v>0.4657698227213133</v>
      </c>
      <c r="AA30" s="138">
        <v>0.4323279912126305</v>
      </c>
      <c r="AB30" s="138">
        <v>0.5315714644141506</v>
      </c>
      <c r="AC30" s="138">
        <v>0.5405513383939272</v>
      </c>
    </row>
    <row r="31" ht="15.75" customHeight="1">
      <c r="A31" s="133">
        <f t="shared" si="1"/>
        <v>0.4371716051</v>
      </c>
      <c r="B31" s="76">
        <v>29.0</v>
      </c>
      <c r="C31" s="85">
        <v>9.0</v>
      </c>
      <c r="D31" s="75">
        <v>4.0</v>
      </c>
      <c r="E31" s="139">
        <v>0.1322199025748086</v>
      </c>
      <c r="F31" s="140">
        <v>0.5740857148122287</v>
      </c>
      <c r="G31" s="140">
        <v>0.0</v>
      </c>
      <c r="H31" s="140">
        <v>0.2954146555506801</v>
      </c>
      <c r="I31" s="140">
        <v>0.2296740793034475</v>
      </c>
      <c r="J31" s="140">
        <v>0.4687621265036865</v>
      </c>
      <c r="K31" s="140">
        <v>0.4987549894267946</v>
      </c>
      <c r="L31" s="140">
        <v>0.4620337343570521</v>
      </c>
      <c r="M31" s="140">
        <v>0.5198402242762139</v>
      </c>
      <c r="N31" s="140">
        <v>0.4926809354406019</v>
      </c>
      <c r="O31" s="140">
        <v>0.520779593006592</v>
      </c>
      <c r="P31" s="140">
        <v>0.3928301886792454</v>
      </c>
      <c r="Q31" s="140">
        <v>0.5544973544973546</v>
      </c>
      <c r="R31" s="140">
        <v>0.5185843544650532</v>
      </c>
      <c r="S31" s="140">
        <v>0.6408173171380032</v>
      </c>
      <c r="T31" s="140">
        <v>0.3551503039387127</v>
      </c>
      <c r="U31" s="140">
        <v>0.4880776004249014</v>
      </c>
      <c r="V31" s="140">
        <v>0.3332772260562195</v>
      </c>
      <c r="W31" s="140">
        <v>0.4142968776543335</v>
      </c>
      <c r="X31" s="140">
        <v>0.6360312042905899</v>
      </c>
      <c r="Y31" s="140">
        <v>0.410762679055362</v>
      </c>
      <c r="Z31" s="140">
        <v>0.4715018228163254</v>
      </c>
      <c r="AA31" s="140">
        <v>0.4398918298778988</v>
      </c>
      <c r="AB31" s="140">
        <v>0.5334362801870202</v>
      </c>
      <c r="AC31" s="140">
        <v>0.5458891326413674</v>
      </c>
    </row>
    <row r="32" ht="15.75" customHeight="1">
      <c r="A32" s="136">
        <f t="shared" si="1"/>
        <v>0.1820006859</v>
      </c>
      <c r="B32" s="82">
        <v>30.0</v>
      </c>
      <c r="C32" s="82">
        <v>10.0</v>
      </c>
      <c r="D32" s="81">
        <v>0.0</v>
      </c>
      <c r="E32" s="137">
        <v>0.0</v>
      </c>
      <c r="F32" s="138">
        <v>0.448805586181551</v>
      </c>
      <c r="G32" s="138">
        <v>0.0</v>
      </c>
      <c r="H32" s="138">
        <v>0.0</v>
      </c>
      <c r="I32" s="138">
        <v>0.0</v>
      </c>
      <c r="J32" s="138">
        <v>0.3599952601019079</v>
      </c>
      <c r="K32" s="138">
        <v>0.3132539175528917</v>
      </c>
      <c r="L32" s="138">
        <v>0.0</v>
      </c>
      <c r="M32" s="138">
        <v>0.0</v>
      </c>
      <c r="N32" s="138">
        <v>0.08945440524387893</v>
      </c>
      <c r="O32" s="138">
        <v>0.0</v>
      </c>
      <c r="P32" s="138">
        <v>0.0</v>
      </c>
      <c r="Q32" s="138">
        <v>0.5435673162090346</v>
      </c>
      <c r="R32" s="138">
        <v>0.4365510603285001</v>
      </c>
      <c r="S32" s="138">
        <v>0.1615810112447087</v>
      </c>
      <c r="T32" s="138">
        <v>0.04615990547459629</v>
      </c>
      <c r="U32" s="138">
        <v>0.1654373599956291</v>
      </c>
      <c r="V32" s="138">
        <v>0.0</v>
      </c>
      <c r="W32" s="138">
        <v>0.0</v>
      </c>
      <c r="X32" s="138">
        <v>0.09243067699225582</v>
      </c>
      <c r="Y32" s="138">
        <v>0.03971318257032543</v>
      </c>
      <c r="Z32" s="138">
        <v>0.4030603271384182</v>
      </c>
      <c r="AA32" s="138">
        <v>0.4399032790752536</v>
      </c>
      <c r="AB32" s="138">
        <v>0.5029502006136417</v>
      </c>
      <c r="AC32" s="138">
        <v>0.507153658252879</v>
      </c>
    </row>
    <row r="33" ht="15.75" customHeight="1">
      <c r="A33" s="133">
        <f t="shared" si="1"/>
        <v>0.317184139</v>
      </c>
      <c r="B33" s="76">
        <v>31.0</v>
      </c>
      <c r="C33" s="85">
        <v>10.0</v>
      </c>
      <c r="D33" s="75">
        <v>1.0</v>
      </c>
      <c r="E33" s="139">
        <v>0.0</v>
      </c>
      <c r="F33" s="140">
        <v>0.5502544300863985</v>
      </c>
      <c r="G33" s="140">
        <v>0.0</v>
      </c>
      <c r="H33" s="140">
        <v>0.0</v>
      </c>
      <c r="I33" s="140">
        <v>0.0</v>
      </c>
      <c r="J33" s="140">
        <v>0.3922868891934946</v>
      </c>
      <c r="K33" s="140">
        <v>0.2769402139468782</v>
      </c>
      <c r="L33" s="140">
        <v>0.1683917481618959</v>
      </c>
      <c r="M33" s="140">
        <v>0.3047326485552462</v>
      </c>
      <c r="N33" s="140">
        <v>0.3006398315380254</v>
      </c>
      <c r="O33" s="140">
        <v>0.3069899563761794</v>
      </c>
      <c r="P33" s="140">
        <v>0.4517652909000497</v>
      </c>
      <c r="Q33" s="140">
        <v>0.595661921612058</v>
      </c>
      <c r="R33" s="140">
        <v>0.4420644391408115</v>
      </c>
      <c r="S33" s="140">
        <v>0.298841139546113</v>
      </c>
      <c r="T33" s="140">
        <v>0.1621543361806863</v>
      </c>
      <c r="U33" s="140">
        <v>0.2562749003984064</v>
      </c>
      <c r="V33" s="140">
        <v>0.2391188488186179</v>
      </c>
      <c r="W33" s="140">
        <v>0.2810011968569496</v>
      </c>
      <c r="X33" s="140">
        <v>0.5097747160677714</v>
      </c>
      <c r="Y33" s="140">
        <v>0.4793028322440087</v>
      </c>
      <c r="Z33" s="140">
        <v>0.4872988065257855</v>
      </c>
      <c r="AA33" s="140">
        <v>0.4374415507127271</v>
      </c>
      <c r="AB33" s="140">
        <v>0.4886390815594356</v>
      </c>
      <c r="AC33" s="140">
        <v>0.5000286976984446</v>
      </c>
    </row>
    <row r="34" ht="15.75" customHeight="1">
      <c r="A34" s="136">
        <f t="shared" si="1"/>
        <v>0.5113337662</v>
      </c>
      <c r="B34" s="82">
        <v>32.0</v>
      </c>
      <c r="C34" s="82">
        <v>10.0</v>
      </c>
      <c r="D34" s="81">
        <v>2.0</v>
      </c>
      <c r="E34" s="137">
        <v>0.0</v>
      </c>
      <c r="F34" s="138">
        <v>0.675686110982409</v>
      </c>
      <c r="G34" s="138">
        <v>0.0</v>
      </c>
      <c r="H34" s="138">
        <v>0.4646559849198869</v>
      </c>
      <c r="I34" s="138">
        <v>0.4954891586898683</v>
      </c>
      <c r="J34" s="138">
        <v>0.585129546362266</v>
      </c>
      <c r="K34" s="138">
        <v>0.5482932530457207</v>
      </c>
      <c r="L34" s="138">
        <v>0.4186746987951807</v>
      </c>
      <c r="M34" s="138">
        <v>0.5377007765513083</v>
      </c>
      <c r="N34" s="138">
        <v>0.5283039647577092</v>
      </c>
      <c r="O34" s="138">
        <v>0.6011822412275185</v>
      </c>
      <c r="P34" s="138">
        <v>0.5821138211382113</v>
      </c>
      <c r="Q34" s="138">
        <v>0.663967335828513</v>
      </c>
      <c r="R34" s="138">
        <v>0.6125100651489643</v>
      </c>
      <c r="S34" s="138">
        <v>0.6794275599291951</v>
      </c>
      <c r="T34" s="138">
        <v>0.2138638060968158</v>
      </c>
      <c r="U34" s="138">
        <v>0.3939310344827586</v>
      </c>
      <c r="V34" s="138">
        <v>0.5595595893468234</v>
      </c>
      <c r="W34" s="138">
        <v>0.5470344078513518</v>
      </c>
      <c r="X34" s="138">
        <v>0.6148235294117647</v>
      </c>
      <c r="Y34" s="138">
        <v>0.570688479890934</v>
      </c>
      <c r="Z34" s="138">
        <v>0.5955187426993734</v>
      </c>
      <c r="AA34" s="138">
        <v>0.6074288296430186</v>
      </c>
      <c r="AB34" s="138">
        <v>0.6720249085840484</v>
      </c>
      <c r="AC34" s="138">
        <v>0.6153363103544515</v>
      </c>
    </row>
    <row r="35" ht="15.75" customHeight="1">
      <c r="A35" s="133">
        <f t="shared" si="1"/>
        <v>0.3683116837</v>
      </c>
      <c r="B35" s="76">
        <v>33.0</v>
      </c>
      <c r="C35" s="85">
        <v>10.0</v>
      </c>
      <c r="D35" s="75">
        <v>3.0</v>
      </c>
      <c r="E35" s="139">
        <v>0.0</v>
      </c>
      <c r="F35" s="140">
        <v>0.5854901056572042</v>
      </c>
      <c r="G35" s="140">
        <v>0.0</v>
      </c>
      <c r="H35" s="140">
        <v>0.03032140691328078</v>
      </c>
      <c r="I35" s="140">
        <v>0.0</v>
      </c>
      <c r="J35" s="140">
        <v>0.4237380365545277</v>
      </c>
      <c r="K35" s="140">
        <v>0.4107387747858215</v>
      </c>
      <c r="L35" s="140">
        <v>0.1990753519182998</v>
      </c>
      <c r="M35" s="140">
        <v>0.374161012952146</v>
      </c>
      <c r="N35" s="140">
        <v>0.470196010806461</v>
      </c>
      <c r="O35" s="140">
        <v>0.4677309525610955</v>
      </c>
      <c r="P35" s="140">
        <v>0.5045286125977769</v>
      </c>
      <c r="Q35" s="140">
        <v>0.6309340224232067</v>
      </c>
      <c r="R35" s="140">
        <v>0.523121073113464</v>
      </c>
      <c r="S35" s="140">
        <v>0.4731548159159797</v>
      </c>
      <c r="T35" s="140">
        <v>0.2039722984450542</v>
      </c>
      <c r="U35" s="140">
        <v>0.1964929137641125</v>
      </c>
      <c r="V35" s="140">
        <v>0.3627765064836003</v>
      </c>
      <c r="W35" s="140">
        <v>0.2604715525041247</v>
      </c>
      <c r="X35" s="140">
        <v>0.5868878357030016</v>
      </c>
      <c r="Y35" s="140">
        <v>0.5345565749235474</v>
      </c>
      <c r="Z35" s="140">
        <v>0.5124187661354936</v>
      </c>
      <c r="AA35" s="140">
        <v>0.4628060662543421</v>
      </c>
      <c r="AB35" s="140">
        <v>0.5032676751519584</v>
      </c>
      <c r="AC35" s="140">
        <v>0.4909517277996548</v>
      </c>
    </row>
    <row r="36" ht="15.75" customHeight="1">
      <c r="A36" s="136">
        <f t="shared" si="1"/>
        <v>0.170800452</v>
      </c>
      <c r="B36" s="82">
        <v>34.0</v>
      </c>
      <c r="C36" s="82">
        <v>10.0</v>
      </c>
      <c r="D36" s="81">
        <v>4.0</v>
      </c>
      <c r="E36" s="137">
        <v>0.0</v>
      </c>
      <c r="F36" s="138">
        <v>0.4351897999717327</v>
      </c>
      <c r="G36" s="138">
        <v>0.0</v>
      </c>
      <c r="H36" s="138">
        <v>0.0</v>
      </c>
      <c r="I36" s="138">
        <v>0.0</v>
      </c>
      <c r="J36" s="138">
        <v>0.3376849082531728</v>
      </c>
      <c r="K36" s="138">
        <v>0.2904083389117337</v>
      </c>
      <c r="L36" s="138">
        <v>0.0</v>
      </c>
      <c r="M36" s="138">
        <v>0.0</v>
      </c>
      <c r="N36" s="138">
        <v>0.101972101972102</v>
      </c>
      <c r="O36" s="138">
        <v>0.0</v>
      </c>
      <c r="P36" s="138">
        <v>0.0</v>
      </c>
      <c r="Q36" s="138">
        <v>0.5178510127016822</v>
      </c>
      <c r="R36" s="138">
        <v>0.4439773745865917</v>
      </c>
      <c r="S36" s="138">
        <v>0.1392207241808598</v>
      </c>
      <c r="T36" s="138">
        <v>0.05026620732853116</v>
      </c>
      <c r="U36" s="138">
        <v>0.1330329484652211</v>
      </c>
      <c r="V36" s="138">
        <v>0.0</v>
      </c>
      <c r="W36" s="138">
        <v>0.0</v>
      </c>
      <c r="X36" s="138">
        <v>0.04501940491591203</v>
      </c>
      <c r="Y36" s="138">
        <v>0.0</v>
      </c>
      <c r="Z36" s="138">
        <v>0.3818479645695566</v>
      </c>
      <c r="AA36" s="138">
        <v>0.4216305242931651</v>
      </c>
      <c r="AB36" s="138">
        <v>0.4854170425160864</v>
      </c>
      <c r="AC36" s="138">
        <v>0.4864929476452307</v>
      </c>
    </row>
    <row r="37" ht="15.75" customHeight="1">
      <c r="A37" s="133">
        <f t="shared" si="1"/>
        <v>0.2141324314</v>
      </c>
      <c r="B37" s="76">
        <v>35.0</v>
      </c>
      <c r="C37" s="85">
        <v>10.0</v>
      </c>
      <c r="D37" s="75">
        <v>5.0</v>
      </c>
      <c r="E37" s="139">
        <v>0.0</v>
      </c>
      <c r="F37" s="140">
        <v>0.4627333564529475</v>
      </c>
      <c r="G37" s="140">
        <v>0.0</v>
      </c>
      <c r="H37" s="140">
        <v>0.0</v>
      </c>
      <c r="I37" s="140">
        <v>0.0</v>
      </c>
      <c r="J37" s="140">
        <v>0.4338159961751247</v>
      </c>
      <c r="K37" s="140">
        <v>0.3771589235506762</v>
      </c>
      <c r="L37" s="140">
        <v>0.0</v>
      </c>
      <c r="M37" s="140">
        <v>0.0</v>
      </c>
      <c r="N37" s="140">
        <v>0.4434036859071833</v>
      </c>
      <c r="O37" s="140">
        <v>0.08636052090472927</v>
      </c>
      <c r="P37" s="140">
        <v>0.02516514627241271</v>
      </c>
      <c r="Q37" s="140">
        <v>0.5588801901873182</v>
      </c>
      <c r="R37" s="140">
        <v>0.5156260592502204</v>
      </c>
      <c r="S37" s="140">
        <v>0.3068044788975022</v>
      </c>
      <c r="T37" s="140">
        <v>0.03841007477371114</v>
      </c>
      <c r="U37" s="140">
        <v>0.2452190157809351</v>
      </c>
      <c r="V37" s="140">
        <v>0.0</v>
      </c>
      <c r="W37" s="140">
        <v>0.0</v>
      </c>
      <c r="X37" s="140">
        <v>0.04141104294478528</v>
      </c>
      <c r="Y37" s="140">
        <v>0.01865057597366977</v>
      </c>
      <c r="Z37" s="140">
        <v>0.4087034308566618</v>
      </c>
      <c r="AA37" s="140">
        <v>0.3935423615743829</v>
      </c>
      <c r="AB37" s="140">
        <v>0.5017242986298817</v>
      </c>
      <c r="AC37" s="140">
        <v>0.4957016267689459</v>
      </c>
    </row>
    <row r="38" ht="15.75" customHeight="1">
      <c r="A38" s="136">
        <f t="shared" si="1"/>
        <v>0.4421346932</v>
      </c>
      <c r="B38" s="82">
        <v>36.0</v>
      </c>
      <c r="C38" s="82">
        <v>10.0</v>
      </c>
      <c r="D38" s="81">
        <v>6.0</v>
      </c>
      <c r="E38" s="137">
        <v>0.09907997169143666</v>
      </c>
      <c r="F38" s="138">
        <v>0.6143556280587276</v>
      </c>
      <c r="G38" s="138">
        <v>0.0</v>
      </c>
      <c r="H38" s="138">
        <v>0.2489087985297496</v>
      </c>
      <c r="I38" s="138">
        <v>0.1803878210580031</v>
      </c>
      <c r="J38" s="138">
        <v>0.5288592005009914</v>
      </c>
      <c r="K38" s="138">
        <v>0.5115422331769633</v>
      </c>
      <c r="L38" s="138">
        <v>0.4117153572838532</v>
      </c>
      <c r="M38" s="138">
        <v>0.5298297896727606</v>
      </c>
      <c r="N38" s="138">
        <v>0.498468248611039</v>
      </c>
      <c r="O38" s="138">
        <v>0.5813895781637718</v>
      </c>
      <c r="P38" s="138">
        <v>0.6125592417061612</v>
      </c>
      <c r="Q38" s="138">
        <v>0.5943724312361681</v>
      </c>
      <c r="R38" s="138">
        <v>0.535962058558382</v>
      </c>
      <c r="S38" s="138">
        <v>0.5731568885171466</v>
      </c>
      <c r="T38" s="138">
        <v>0.238642719532658</v>
      </c>
      <c r="U38" s="138">
        <v>0.2628679790500271</v>
      </c>
      <c r="V38" s="138">
        <v>0.4134841203887705</v>
      </c>
      <c r="W38" s="138">
        <v>0.3857367318435754</v>
      </c>
      <c r="X38" s="138">
        <v>0.5983230855226382</v>
      </c>
      <c r="Y38" s="138">
        <v>0.5785285494904369</v>
      </c>
      <c r="Z38" s="138">
        <v>0.4998920164135051</v>
      </c>
      <c r="AA38" s="138">
        <v>0.4719848576731536</v>
      </c>
      <c r="AB38" s="138">
        <v>0.53989703989704</v>
      </c>
      <c r="AC38" s="138">
        <v>0.5434229846363213</v>
      </c>
    </row>
    <row r="39" ht="15.75" customHeight="1">
      <c r="A39" s="133">
        <f t="shared" si="1"/>
        <v>0.510738535</v>
      </c>
      <c r="B39" s="76">
        <v>37.0</v>
      </c>
      <c r="C39" s="85">
        <v>10.0</v>
      </c>
      <c r="D39" s="75">
        <v>7.0</v>
      </c>
      <c r="E39" s="139">
        <v>0.1653846153846154</v>
      </c>
      <c r="F39" s="140">
        <v>0.6744550027948575</v>
      </c>
      <c r="G39" s="140">
        <v>0.0</v>
      </c>
      <c r="H39" s="140">
        <v>0.421553090332805</v>
      </c>
      <c r="I39" s="140">
        <v>0.4842850546406035</v>
      </c>
      <c r="J39" s="140">
        <v>0.5762845347729438</v>
      </c>
      <c r="K39" s="140">
        <v>0.5342814905439159</v>
      </c>
      <c r="L39" s="140">
        <v>0.4526846789741965</v>
      </c>
      <c r="M39" s="140">
        <v>0.5436439843596163</v>
      </c>
      <c r="N39" s="140">
        <v>0.50373837109754</v>
      </c>
      <c r="O39" s="140">
        <v>0.5976714100905562</v>
      </c>
      <c r="P39" s="140">
        <v>0.5585770162041348</v>
      </c>
      <c r="Q39" s="140">
        <v>0.6573207128847959</v>
      </c>
      <c r="R39" s="140">
        <v>0.6104835958123082</v>
      </c>
      <c r="S39" s="140">
        <v>0.6690524485656332</v>
      </c>
      <c r="T39" s="140">
        <v>0.2516478496377994</v>
      </c>
      <c r="U39" s="140">
        <v>0.3801476391661637</v>
      </c>
      <c r="V39" s="140">
        <v>0.5520098730606487</v>
      </c>
      <c r="W39" s="140">
        <v>0.5248664040254319</v>
      </c>
      <c r="X39" s="140">
        <v>0.5890104718202142</v>
      </c>
      <c r="Y39" s="140">
        <v>0.5726152568184965</v>
      </c>
      <c r="Z39" s="140">
        <v>0.5920444033302498</v>
      </c>
      <c r="AA39" s="140">
        <v>0.5938283993978927</v>
      </c>
      <c r="AB39" s="140">
        <v>0.6591439968376038</v>
      </c>
      <c r="AC39" s="140">
        <v>0.6037330747653842</v>
      </c>
    </row>
    <row r="40" ht="15.75" customHeight="1">
      <c r="A40" s="136">
        <f t="shared" si="1"/>
        <v>0.5188254042</v>
      </c>
      <c r="B40" s="82">
        <v>38.0</v>
      </c>
      <c r="C40" s="82">
        <v>10.0</v>
      </c>
      <c r="D40" s="81">
        <v>8.0</v>
      </c>
      <c r="E40" s="137">
        <v>0.3249400479616307</v>
      </c>
      <c r="F40" s="138">
        <v>0.673690340277831</v>
      </c>
      <c r="G40" s="138">
        <v>0.0</v>
      </c>
      <c r="H40" s="138">
        <v>0.4151247794303</v>
      </c>
      <c r="I40" s="138">
        <v>0.4937715103706637</v>
      </c>
      <c r="J40" s="138">
        <v>0.5754679563453985</v>
      </c>
      <c r="K40" s="138">
        <v>0.5421426839075324</v>
      </c>
      <c r="L40" s="138">
        <v>0.4576440717088559</v>
      </c>
      <c r="M40" s="138">
        <v>0.5384528800968006</v>
      </c>
      <c r="N40" s="138">
        <v>0.5315260263318705</v>
      </c>
      <c r="O40" s="138">
        <v>0.5880077369439071</v>
      </c>
      <c r="P40" s="138">
        <v>0.5704672897196261</v>
      </c>
      <c r="Q40" s="138">
        <v>0.6520171325060523</v>
      </c>
      <c r="R40" s="138">
        <v>0.6110374484859343</v>
      </c>
      <c r="S40" s="138">
        <v>0.6727272727272726</v>
      </c>
      <c r="T40" s="138">
        <v>0.2319908865509616</v>
      </c>
      <c r="U40" s="138">
        <v>0.3902886777731883</v>
      </c>
      <c r="V40" s="138">
        <v>0.553765833110854</v>
      </c>
      <c r="W40" s="138">
        <v>0.5408684546615581</v>
      </c>
      <c r="X40" s="138">
        <v>0.602787456445993</v>
      </c>
      <c r="Y40" s="138">
        <v>0.5668701442841287</v>
      </c>
      <c r="Z40" s="138">
        <v>0.5912352818226155</v>
      </c>
      <c r="AA40" s="138">
        <v>0.5910415085012094</v>
      </c>
      <c r="AB40" s="138">
        <v>0.6546862236743971</v>
      </c>
      <c r="AC40" s="138">
        <v>0.6000834608429545</v>
      </c>
    </row>
    <row r="41" ht="15.75" customHeight="1">
      <c r="A41" s="133">
        <f t="shared" si="1"/>
        <v>0.2247496159</v>
      </c>
      <c r="B41" s="76">
        <v>39.0</v>
      </c>
      <c r="C41" s="85">
        <v>10.0</v>
      </c>
      <c r="D41" s="75">
        <v>9.0</v>
      </c>
      <c r="E41" s="139">
        <v>0.1227336122733612</v>
      </c>
      <c r="F41" s="140">
        <v>0.4612596721627749</v>
      </c>
      <c r="G41" s="140">
        <v>0.0</v>
      </c>
      <c r="H41" s="140">
        <v>0.0</v>
      </c>
      <c r="I41" s="140">
        <v>0.0</v>
      </c>
      <c r="J41" s="140">
        <v>0.4362155156452509</v>
      </c>
      <c r="K41" s="140">
        <v>0.3555313016934122</v>
      </c>
      <c r="L41" s="140">
        <v>0.0</v>
      </c>
      <c r="M41" s="140">
        <v>0.0</v>
      </c>
      <c r="N41" s="140">
        <v>0.43614517527561</v>
      </c>
      <c r="O41" s="140">
        <v>0.07664781253607296</v>
      </c>
      <c r="P41" s="140">
        <v>0.01687629358382424</v>
      </c>
      <c r="Q41" s="140">
        <v>0.5741868655479594</v>
      </c>
      <c r="R41" s="140">
        <v>0.5220115717977452</v>
      </c>
      <c r="S41" s="140">
        <v>0.2837482022347605</v>
      </c>
      <c r="T41" s="140">
        <v>0.04587299110625682</v>
      </c>
      <c r="U41" s="140">
        <v>0.2408249034843376</v>
      </c>
      <c r="V41" s="140">
        <v>0.0</v>
      </c>
      <c r="W41" s="140">
        <v>0.0</v>
      </c>
      <c r="X41" s="140">
        <v>0.1384214268784072</v>
      </c>
      <c r="Y41" s="140">
        <v>0.04114097641250685</v>
      </c>
      <c r="Z41" s="140">
        <v>0.4228157776544873</v>
      </c>
      <c r="AA41" s="140">
        <v>0.411396189139307</v>
      </c>
      <c r="AB41" s="140">
        <v>0.5227481196110805</v>
      </c>
      <c r="AC41" s="140">
        <v>0.5101639904338914</v>
      </c>
    </row>
    <row r="42" ht="15.75" customHeight="1">
      <c r="A42" s="136">
        <f t="shared" si="1"/>
        <v>0.442786597</v>
      </c>
      <c r="B42" s="82">
        <v>40.0</v>
      </c>
      <c r="C42" s="82">
        <v>10.0</v>
      </c>
      <c r="D42" s="81">
        <v>10.0</v>
      </c>
      <c r="E42" s="137">
        <v>0.1361702127659574</v>
      </c>
      <c r="F42" s="138">
        <v>0.6161502560038243</v>
      </c>
      <c r="G42" s="138">
        <v>0.0</v>
      </c>
      <c r="H42" s="138">
        <v>0.2387801074337203</v>
      </c>
      <c r="I42" s="138">
        <v>0.1888232088206934</v>
      </c>
      <c r="J42" s="138">
        <v>0.5319232583739582</v>
      </c>
      <c r="K42" s="138">
        <v>0.5267073586042491</v>
      </c>
      <c r="L42" s="138">
        <v>0.3907557713216516</v>
      </c>
      <c r="M42" s="138">
        <v>0.5188857758936822</v>
      </c>
      <c r="N42" s="138">
        <v>0.4993627867459643</v>
      </c>
      <c r="O42" s="138">
        <v>0.5835850956696877</v>
      </c>
      <c r="P42" s="138">
        <v>0.608221549112938</v>
      </c>
      <c r="Q42" s="138">
        <v>0.6022144398457675</v>
      </c>
      <c r="R42" s="138">
        <v>0.5350695472033147</v>
      </c>
      <c r="S42" s="138">
        <v>0.5691832894241626</v>
      </c>
      <c r="T42" s="138">
        <v>0.2002822684115987</v>
      </c>
      <c r="U42" s="138">
        <v>0.274390508887054</v>
      </c>
      <c r="V42" s="138">
        <v>0.4140566939165516</v>
      </c>
      <c r="W42" s="138">
        <v>0.3591047350978345</v>
      </c>
      <c r="X42" s="138">
        <v>0.6286509040333796</v>
      </c>
      <c r="Y42" s="138">
        <v>0.5681044267877412</v>
      </c>
      <c r="Z42" s="138">
        <v>0.5027782273291255</v>
      </c>
      <c r="AA42" s="138">
        <v>0.4733639411164554</v>
      </c>
      <c r="AB42" s="138">
        <v>0.5570172024597182</v>
      </c>
      <c r="AC42" s="138">
        <v>0.5460833600741611</v>
      </c>
    </row>
    <row r="43" ht="15.75" customHeight="1">
      <c r="A43" s="133">
        <f t="shared" si="1"/>
        <v>0.4352343865</v>
      </c>
      <c r="B43" s="76">
        <v>41.0</v>
      </c>
      <c r="C43" s="85">
        <v>10.0</v>
      </c>
      <c r="D43" s="75">
        <v>11.0</v>
      </c>
      <c r="E43" s="139">
        <v>0.0</v>
      </c>
      <c r="F43" s="140">
        <v>0.6198935082125022</v>
      </c>
      <c r="G43" s="140">
        <v>0.0</v>
      </c>
      <c r="H43" s="140">
        <v>0.169246007180884</v>
      </c>
      <c r="I43" s="140">
        <v>0.1637886818259532</v>
      </c>
      <c r="J43" s="140">
        <v>0.5222279927291612</v>
      </c>
      <c r="K43" s="140">
        <v>0.5121138901586886</v>
      </c>
      <c r="L43" s="140">
        <v>0.4222059541239629</v>
      </c>
      <c r="M43" s="140">
        <v>0.5267570210982255</v>
      </c>
      <c r="N43" s="140">
        <v>0.4954454805152805</v>
      </c>
      <c r="O43" s="140">
        <v>0.5781642275427101</v>
      </c>
      <c r="P43" s="140">
        <v>0.6063565634828672</v>
      </c>
      <c r="Q43" s="140">
        <v>0.5998696532089322</v>
      </c>
      <c r="R43" s="140">
        <v>0.5400103450257668</v>
      </c>
      <c r="S43" s="140">
        <v>0.5710083150721941</v>
      </c>
      <c r="T43" s="140">
        <v>0.2795544376572044</v>
      </c>
      <c r="U43" s="140">
        <v>0.2630550621669627</v>
      </c>
      <c r="V43" s="140">
        <v>0.3937355324074074</v>
      </c>
      <c r="W43" s="140">
        <v>0.3876772783752517</v>
      </c>
      <c r="X43" s="140">
        <v>0.6097477456911311</v>
      </c>
      <c r="Y43" s="140">
        <v>0.5635044801592946</v>
      </c>
      <c r="Z43" s="140">
        <v>0.4989230467985118</v>
      </c>
      <c r="AA43" s="140">
        <v>0.4655222367086774</v>
      </c>
      <c r="AB43" s="140">
        <v>0.5475897639357271</v>
      </c>
      <c r="AC43" s="140">
        <v>0.5444624375132014</v>
      </c>
    </row>
    <row r="44" ht="15.75" customHeight="1">
      <c r="A44" s="136">
        <f t="shared" si="1"/>
        <v>0.4422775933</v>
      </c>
      <c r="B44" s="82">
        <v>42.0</v>
      </c>
      <c r="C44" s="82">
        <v>10.0</v>
      </c>
      <c r="D44" s="81">
        <v>12.0</v>
      </c>
      <c r="E44" s="137">
        <v>0.1227336122733612</v>
      </c>
      <c r="F44" s="138">
        <v>0.6161338611155763</v>
      </c>
      <c r="G44" s="138">
        <v>0.0</v>
      </c>
      <c r="H44" s="138">
        <v>0.2427364278272948</v>
      </c>
      <c r="I44" s="138">
        <v>0.1832733432140589</v>
      </c>
      <c r="J44" s="138">
        <v>0.530797549204532</v>
      </c>
      <c r="K44" s="138">
        <v>0.5243223366253416</v>
      </c>
      <c r="L44" s="138">
        <v>0.3900199298670501</v>
      </c>
      <c r="M44" s="138">
        <v>0.5230334731047998</v>
      </c>
      <c r="N44" s="138">
        <v>0.5074595830950772</v>
      </c>
      <c r="O44" s="138">
        <v>0.5898907609701908</v>
      </c>
      <c r="P44" s="138">
        <v>0.6184916915210907</v>
      </c>
      <c r="Q44" s="138">
        <v>0.6044768202553131</v>
      </c>
      <c r="R44" s="138">
        <v>0.5369894428848206</v>
      </c>
      <c r="S44" s="138">
        <v>0.5694570821959357</v>
      </c>
      <c r="T44" s="138">
        <v>0.1647105894905308</v>
      </c>
      <c r="U44" s="138">
        <v>0.2748802671470627</v>
      </c>
      <c r="V44" s="138">
        <v>0.4197738922828453</v>
      </c>
      <c r="W44" s="138">
        <v>0.3401721330541986</v>
      </c>
      <c r="X44" s="138">
        <v>0.6355961605180988</v>
      </c>
      <c r="Y44" s="138">
        <v>0.5747800586510264</v>
      </c>
      <c r="Z44" s="138">
        <v>0.5017143882954852</v>
      </c>
      <c r="AA44" s="138">
        <v>0.4738521702237553</v>
      </c>
      <c r="AB44" s="138">
        <v>0.5593031580622067</v>
      </c>
      <c r="AC44" s="138">
        <v>0.5523411009306688</v>
      </c>
    </row>
    <row r="45" ht="15.75" customHeight="1">
      <c r="A45" s="133">
        <f t="shared" si="1"/>
        <v>0.4366268763</v>
      </c>
      <c r="B45" s="76">
        <v>43.0</v>
      </c>
      <c r="C45" s="85">
        <v>10.0</v>
      </c>
      <c r="D45" s="75">
        <v>13.0</v>
      </c>
      <c r="E45" s="139">
        <v>0.0</v>
      </c>
      <c r="F45" s="140">
        <v>0.6147733746953691</v>
      </c>
      <c r="G45" s="140">
        <v>0.0</v>
      </c>
      <c r="H45" s="140">
        <v>0.2643579633121892</v>
      </c>
      <c r="I45" s="140">
        <v>0.1714481166360255</v>
      </c>
      <c r="J45" s="140">
        <v>0.5303935439920349</v>
      </c>
      <c r="K45" s="140">
        <v>0.5153829999474983</v>
      </c>
      <c r="L45" s="140">
        <v>0.4086621561558596</v>
      </c>
      <c r="M45" s="140">
        <v>0.526527182350344</v>
      </c>
      <c r="N45" s="140">
        <v>0.5069162338664062</v>
      </c>
      <c r="O45" s="140">
        <v>0.5844037255737505</v>
      </c>
      <c r="P45" s="140">
        <v>0.6202369789446764</v>
      </c>
      <c r="Q45" s="140">
        <v>0.5943503616399012</v>
      </c>
      <c r="R45" s="140">
        <v>0.5308912830558277</v>
      </c>
      <c r="S45" s="140">
        <v>0.5691560666090738</v>
      </c>
      <c r="T45" s="140">
        <v>0.1906057661159702</v>
      </c>
      <c r="U45" s="140">
        <v>0.2618035354665473</v>
      </c>
      <c r="V45" s="140">
        <v>0.4105126914503488</v>
      </c>
      <c r="W45" s="140">
        <v>0.3828094599852998</v>
      </c>
      <c r="X45" s="140">
        <v>0.5990793757718648</v>
      </c>
      <c r="Y45" s="140">
        <v>0.5828443699357363</v>
      </c>
      <c r="Z45" s="140">
        <v>0.4977569659166056</v>
      </c>
      <c r="AA45" s="140">
        <v>0.4688179906755645</v>
      </c>
      <c r="AB45" s="140">
        <v>0.5420062820563795</v>
      </c>
      <c r="AC45" s="140">
        <v>0.5419354838709678</v>
      </c>
    </row>
    <row r="46" ht="15.75" customHeight="1">
      <c r="A46" s="136">
        <f t="shared" si="1"/>
        <v>0.1797543782</v>
      </c>
      <c r="B46" s="82">
        <v>44.0</v>
      </c>
      <c r="C46" s="82">
        <v>10.0</v>
      </c>
      <c r="D46" s="81">
        <v>14.0</v>
      </c>
      <c r="E46" s="137">
        <v>0.0</v>
      </c>
      <c r="F46" s="138">
        <v>0.4467272807520855</v>
      </c>
      <c r="G46" s="138">
        <v>0.0</v>
      </c>
      <c r="H46" s="138">
        <v>0.0</v>
      </c>
      <c r="I46" s="138">
        <v>0.0</v>
      </c>
      <c r="J46" s="138">
        <v>0.3629111874580421</v>
      </c>
      <c r="K46" s="138">
        <v>0.3061471076876605</v>
      </c>
      <c r="L46" s="138">
        <v>0.0</v>
      </c>
      <c r="M46" s="138">
        <v>0.0</v>
      </c>
      <c r="N46" s="138">
        <v>0.1023184518106917</v>
      </c>
      <c r="O46" s="138">
        <v>0.0</v>
      </c>
      <c r="P46" s="138">
        <v>0.0</v>
      </c>
      <c r="Q46" s="138">
        <v>0.5283082548164816</v>
      </c>
      <c r="R46" s="138">
        <v>0.4289615790453728</v>
      </c>
      <c r="S46" s="138">
        <v>0.1359637570457778</v>
      </c>
      <c r="T46" s="138">
        <v>0.05833268345940888</v>
      </c>
      <c r="U46" s="138">
        <v>0.1688382787692981</v>
      </c>
      <c r="V46" s="138">
        <v>0.0</v>
      </c>
      <c r="W46" s="138">
        <v>0.0</v>
      </c>
      <c r="X46" s="138">
        <v>0.1054464063665755</v>
      </c>
      <c r="Y46" s="138">
        <v>0.0</v>
      </c>
      <c r="Z46" s="138">
        <v>0.4061002687857894</v>
      </c>
      <c r="AA46" s="138">
        <v>0.4454995871180842</v>
      </c>
      <c r="AB46" s="138">
        <v>0.5070951096516946</v>
      </c>
      <c r="AC46" s="138">
        <v>0.4912095019697771</v>
      </c>
    </row>
    <row r="47" ht="15.75" customHeight="1">
      <c r="A47" s="133">
        <f t="shared" si="1"/>
        <v>0.4345512531</v>
      </c>
      <c r="B47" s="76">
        <v>45.0</v>
      </c>
      <c r="C47" s="85">
        <v>10.0</v>
      </c>
      <c r="D47" s="75">
        <v>15.0</v>
      </c>
      <c r="E47" s="139">
        <v>0.1034965034965035</v>
      </c>
      <c r="F47" s="140">
        <v>0.6144952248472474</v>
      </c>
      <c r="G47" s="140">
        <v>0.0</v>
      </c>
      <c r="H47" s="140">
        <v>0.2273372781065089</v>
      </c>
      <c r="I47" s="140">
        <v>0.16007871321013</v>
      </c>
      <c r="J47" s="140">
        <v>0.5194007116876979</v>
      </c>
      <c r="K47" s="140">
        <v>0.5047654151966722</v>
      </c>
      <c r="L47" s="140">
        <v>0.412441603147283</v>
      </c>
      <c r="M47" s="140">
        <v>0.5309994543088612</v>
      </c>
      <c r="N47" s="140">
        <v>0.4912244045131634</v>
      </c>
      <c r="O47" s="140">
        <v>0.5679178383665485</v>
      </c>
      <c r="P47" s="140">
        <v>0.6005173996495036</v>
      </c>
      <c r="Q47" s="140">
        <v>0.5954904475798286</v>
      </c>
      <c r="R47" s="140">
        <v>0.532232888472645</v>
      </c>
      <c r="S47" s="140">
        <v>0.5663226098093875</v>
      </c>
      <c r="T47" s="140">
        <v>0.195629951443905</v>
      </c>
      <c r="U47" s="140">
        <v>0.2411800064733897</v>
      </c>
      <c r="V47" s="140">
        <v>0.4078321073128516</v>
      </c>
      <c r="W47" s="140">
        <v>0.3694024772015789</v>
      </c>
      <c r="X47" s="140">
        <v>0.61725768321513</v>
      </c>
      <c r="Y47" s="140">
        <v>0.5560921760728578</v>
      </c>
      <c r="Z47" s="140">
        <v>0.497653419939685</v>
      </c>
      <c r="AA47" s="140">
        <v>0.4675769134790204</v>
      </c>
      <c r="AB47" s="140">
        <v>0.5429824908106399</v>
      </c>
      <c r="AC47" s="140">
        <v>0.5414536093380823</v>
      </c>
    </row>
    <row r="48" ht="15.75" customHeight="1">
      <c r="A48" s="136">
        <f t="shared" si="1"/>
        <v>0.5236562543</v>
      </c>
      <c r="B48" s="82">
        <v>46.0</v>
      </c>
      <c r="C48" s="82">
        <v>10.0</v>
      </c>
      <c r="D48" s="81">
        <v>16.0</v>
      </c>
      <c r="E48" s="137">
        <v>0.2507720815318097</v>
      </c>
      <c r="F48" s="138">
        <v>0.6753129919784092</v>
      </c>
      <c r="G48" s="138">
        <v>0.0</v>
      </c>
      <c r="H48" s="138">
        <v>0.4664917049395445</v>
      </c>
      <c r="I48" s="138">
        <v>0.4930618675392353</v>
      </c>
      <c r="J48" s="138">
        <v>0.589397397707197</v>
      </c>
      <c r="K48" s="138">
        <v>0.5545066134520429</v>
      </c>
      <c r="L48" s="138">
        <v>0.416765180010747</v>
      </c>
      <c r="M48" s="138">
        <v>0.529608938547486</v>
      </c>
      <c r="N48" s="138">
        <v>0.5427936473521601</v>
      </c>
      <c r="O48" s="138">
        <v>0.5911560328490209</v>
      </c>
      <c r="P48" s="138">
        <v>0.5837293821638244</v>
      </c>
      <c r="Q48" s="138">
        <v>0.6649796532503506</v>
      </c>
      <c r="R48" s="138">
        <v>0.6132989500828882</v>
      </c>
      <c r="S48" s="138">
        <v>0.676080829885471</v>
      </c>
      <c r="T48" s="138">
        <v>0.2576094056172436</v>
      </c>
      <c r="U48" s="138">
        <v>0.4142316017316017</v>
      </c>
      <c r="V48" s="138">
        <v>0.5595972913046083</v>
      </c>
      <c r="W48" s="138">
        <v>0.551577287066246</v>
      </c>
      <c r="X48" s="138">
        <v>0.6282301316431009</v>
      </c>
      <c r="Y48" s="138">
        <v>0.5569806870116467</v>
      </c>
      <c r="Z48" s="138">
        <v>0.5911165730337078</v>
      </c>
      <c r="AA48" s="138">
        <v>0.6047242956028266</v>
      </c>
      <c r="AB48" s="138">
        <v>0.669485452200086</v>
      </c>
      <c r="AC48" s="138">
        <v>0.6098983619154065</v>
      </c>
    </row>
    <row r="49" ht="15.75" customHeight="1">
      <c r="A49" s="133">
        <f t="shared" si="1"/>
        <v>0.1701128792</v>
      </c>
      <c r="B49" s="76">
        <v>47.0</v>
      </c>
      <c r="C49" s="85">
        <v>10.0</v>
      </c>
      <c r="D49" s="75">
        <v>17.0</v>
      </c>
      <c r="E49" s="139">
        <v>0.0</v>
      </c>
      <c r="F49" s="140">
        <v>0.440335473919943</v>
      </c>
      <c r="G49" s="140">
        <v>0.0</v>
      </c>
      <c r="H49" s="140">
        <v>0.0</v>
      </c>
      <c r="I49" s="140">
        <v>0.0</v>
      </c>
      <c r="J49" s="140">
        <v>0.3477233117650593</v>
      </c>
      <c r="K49" s="140">
        <v>0.2986681887366819</v>
      </c>
      <c r="L49" s="140">
        <v>0.0</v>
      </c>
      <c r="M49" s="140">
        <v>0.0</v>
      </c>
      <c r="N49" s="140">
        <v>0.1144273862877849</v>
      </c>
      <c r="O49" s="140">
        <v>0.0</v>
      </c>
      <c r="P49" s="140">
        <v>0.0</v>
      </c>
      <c r="Q49" s="140">
        <v>0.5294117647058824</v>
      </c>
      <c r="R49" s="140">
        <v>0.431828728768988</v>
      </c>
      <c r="S49" s="140">
        <v>0.127917534583133</v>
      </c>
      <c r="T49" s="140">
        <v>0.03186429930247306</v>
      </c>
      <c r="U49" s="140">
        <v>0.1359146582378507</v>
      </c>
      <c r="V49" s="140">
        <v>0.0</v>
      </c>
      <c r="W49" s="140">
        <v>0.0</v>
      </c>
      <c r="X49" s="140">
        <v>0.03791223058945729</v>
      </c>
      <c r="Y49" s="140">
        <v>0.0</v>
      </c>
      <c r="Z49" s="140">
        <v>0.3666452540454559</v>
      </c>
      <c r="AA49" s="140">
        <v>0.4271756556459663</v>
      </c>
      <c r="AB49" s="140">
        <v>0.4892466658656734</v>
      </c>
      <c r="AC49" s="140">
        <v>0.4737508287625821</v>
      </c>
    </row>
    <row r="50" ht="15.75" customHeight="1">
      <c r="A50" s="136">
        <f t="shared" si="1"/>
        <v>0.2156994271</v>
      </c>
      <c r="B50" s="82">
        <v>48.0</v>
      </c>
      <c r="C50" s="82">
        <v>10.0</v>
      </c>
      <c r="D50" s="81">
        <v>18.0</v>
      </c>
      <c r="E50" s="137">
        <v>0.1034965034965035</v>
      </c>
      <c r="F50" s="138">
        <v>0.4597016353009097</v>
      </c>
      <c r="G50" s="138">
        <v>0.0</v>
      </c>
      <c r="H50" s="138">
        <v>0.0</v>
      </c>
      <c r="I50" s="138">
        <v>0.0</v>
      </c>
      <c r="J50" s="138">
        <v>0.4093390557939914</v>
      </c>
      <c r="K50" s="138">
        <v>0.3486064225008058</v>
      </c>
      <c r="L50" s="138">
        <v>0.0</v>
      </c>
      <c r="M50" s="138">
        <v>0.0</v>
      </c>
      <c r="N50" s="138">
        <v>0.3984928794942206</v>
      </c>
      <c r="O50" s="138">
        <v>0.0912462074390381</v>
      </c>
      <c r="P50" s="138">
        <v>0.01858560403213105</v>
      </c>
      <c r="Q50" s="138">
        <v>0.5704869865597268</v>
      </c>
      <c r="R50" s="138">
        <v>0.5143037774616721</v>
      </c>
      <c r="S50" s="138">
        <v>0.299299920786144</v>
      </c>
      <c r="T50" s="138">
        <v>0.06778621271374893</v>
      </c>
      <c r="U50" s="138">
        <v>0.2110981367720973</v>
      </c>
      <c r="V50" s="138">
        <v>0.0</v>
      </c>
      <c r="W50" s="138">
        <v>0.0</v>
      </c>
      <c r="X50" s="138">
        <v>0.06713780918727916</v>
      </c>
      <c r="Y50" s="138">
        <v>0.0</v>
      </c>
      <c r="Z50" s="138">
        <v>0.416136455936104</v>
      </c>
      <c r="AA50" s="138">
        <v>0.4161300060374321</v>
      </c>
      <c r="AB50" s="138">
        <v>0.49007178148597</v>
      </c>
      <c r="AC50" s="138">
        <v>0.5105662833586461</v>
      </c>
    </row>
    <row r="51" ht="15.75" customHeight="1">
      <c r="A51" s="133">
        <f t="shared" si="1"/>
        <v>0.2145594905</v>
      </c>
      <c r="B51" s="76">
        <v>49.0</v>
      </c>
      <c r="C51" s="85">
        <v>10.0</v>
      </c>
      <c r="D51" s="75">
        <v>19.0</v>
      </c>
      <c r="E51" s="139">
        <v>0.0</v>
      </c>
      <c r="F51" s="140">
        <v>0.4591457322662711</v>
      </c>
      <c r="G51" s="140">
        <v>0.0</v>
      </c>
      <c r="H51" s="140">
        <v>0.0</v>
      </c>
      <c r="I51" s="140">
        <v>0.0</v>
      </c>
      <c r="J51" s="140">
        <v>0.4190456524357717</v>
      </c>
      <c r="K51" s="140">
        <v>0.3422808484496851</v>
      </c>
      <c r="L51" s="140">
        <v>0.0</v>
      </c>
      <c r="M51" s="140">
        <v>0.0</v>
      </c>
      <c r="N51" s="140">
        <v>0.4142631745029978</v>
      </c>
      <c r="O51" s="140">
        <v>0.09378185524974515</v>
      </c>
      <c r="P51" s="140">
        <v>0.01162060301507538</v>
      </c>
      <c r="Q51" s="140">
        <v>0.5624285480973379</v>
      </c>
      <c r="R51" s="140">
        <v>0.5205553430390855</v>
      </c>
      <c r="S51" s="140">
        <v>0.3062523074250223</v>
      </c>
      <c r="T51" s="140">
        <v>0.04834960483496048</v>
      </c>
      <c r="U51" s="140">
        <v>0.2272253905281428</v>
      </c>
      <c r="V51" s="140">
        <v>0.0</v>
      </c>
      <c r="W51" s="140">
        <v>0.0</v>
      </c>
      <c r="X51" s="140">
        <v>0.08778530223225482</v>
      </c>
      <c r="Y51" s="140">
        <v>0.05753862546616943</v>
      </c>
      <c r="Z51" s="140">
        <v>0.4138394537340717</v>
      </c>
      <c r="AA51" s="140">
        <v>0.4025559105431309</v>
      </c>
      <c r="AB51" s="140">
        <v>0.4905535299966854</v>
      </c>
      <c r="AC51" s="140">
        <v>0.5067653816696451</v>
      </c>
    </row>
    <row r="52" ht="15.75" customHeight="1">
      <c r="A52" s="136">
        <f t="shared" si="1"/>
        <v>0.4985765493</v>
      </c>
      <c r="B52" s="82">
        <v>50.0</v>
      </c>
      <c r="C52" s="82">
        <v>11.0</v>
      </c>
      <c r="D52" s="81">
        <v>0.0</v>
      </c>
      <c r="E52" s="137">
        <v>0.0</v>
      </c>
      <c r="F52" s="138">
        <v>0.5903272311173021</v>
      </c>
      <c r="G52" s="138">
        <v>0.0</v>
      </c>
      <c r="H52" s="138">
        <v>0.5479278944434121</v>
      </c>
      <c r="I52" s="138">
        <v>0.6035995200639915</v>
      </c>
      <c r="J52" s="138">
        <v>0.5219734915145773</v>
      </c>
      <c r="K52" s="138">
        <v>0.5812157924903629</v>
      </c>
      <c r="L52" s="138">
        <v>0.505131563281343</v>
      </c>
      <c r="M52" s="138">
        <v>0.5721352145259729</v>
      </c>
      <c r="N52" s="138">
        <v>0.4952963740980911</v>
      </c>
      <c r="O52" s="138">
        <v>0.506028593825824</v>
      </c>
      <c r="P52" s="138">
        <v>0.5208186309103741</v>
      </c>
      <c r="Q52" s="138">
        <v>0.5444944040565337</v>
      </c>
      <c r="R52" s="138">
        <v>0.5014028946856683</v>
      </c>
      <c r="S52" s="138">
        <v>0.6854472903379829</v>
      </c>
      <c r="T52" s="138">
        <v>0.4986369700133403</v>
      </c>
      <c r="U52" s="138">
        <v>0.4966217077585987</v>
      </c>
      <c r="V52" s="138">
        <v>0.5773199968246409</v>
      </c>
      <c r="W52" s="138">
        <v>0.5238351911343007</v>
      </c>
      <c r="X52" s="138">
        <v>0.5554</v>
      </c>
      <c r="Y52" s="138">
        <v>0.5684620376378975</v>
      </c>
      <c r="Z52" s="138">
        <v>0.4279711336439206</v>
      </c>
      <c r="AA52" s="138">
        <v>0.4208146420240446</v>
      </c>
      <c r="AB52" s="138">
        <v>0.6200331967074285</v>
      </c>
      <c r="AC52" s="138">
        <v>0.5995199625336612</v>
      </c>
    </row>
    <row r="53" ht="15.75" customHeight="1">
      <c r="A53" s="133">
        <f t="shared" si="1"/>
        <v>0.4582537444</v>
      </c>
      <c r="B53" s="76">
        <v>51.0</v>
      </c>
      <c r="C53" s="85">
        <v>11.0</v>
      </c>
      <c r="D53" s="75">
        <v>1.0</v>
      </c>
      <c r="E53" s="139">
        <v>0.0</v>
      </c>
      <c r="F53" s="140">
        <v>0.6535783098994998</v>
      </c>
      <c r="G53" s="140">
        <v>0.0</v>
      </c>
      <c r="H53" s="140">
        <v>0.3100111058226241</v>
      </c>
      <c r="I53" s="140">
        <v>0.3382239947312575</v>
      </c>
      <c r="J53" s="140">
        <v>0.4438951025982333</v>
      </c>
      <c r="K53" s="140">
        <v>0.4042392871183331</v>
      </c>
      <c r="L53" s="140">
        <v>0.5752791420947978</v>
      </c>
      <c r="M53" s="140">
        <v>0.5992903910164966</v>
      </c>
      <c r="N53" s="140">
        <v>0.472991483532845</v>
      </c>
      <c r="O53" s="140">
        <v>0.6105476673427992</v>
      </c>
      <c r="P53" s="140">
        <v>0.4571966133584196</v>
      </c>
      <c r="Q53" s="140">
        <v>0.6645947289905519</v>
      </c>
      <c r="R53" s="140">
        <v>0.5863942167063642</v>
      </c>
      <c r="S53" s="140">
        <v>0.5901092727832847</v>
      </c>
      <c r="T53" s="140">
        <v>0.374075344143438</v>
      </c>
      <c r="U53" s="140">
        <v>0.5489268825027283</v>
      </c>
      <c r="V53" s="140">
        <v>0.3440188221454304</v>
      </c>
      <c r="W53" s="140">
        <v>0.4239908509466729</v>
      </c>
      <c r="X53" s="140">
        <v>0.4510427712972782</v>
      </c>
      <c r="Y53" s="140">
        <v>0.3713474025974026</v>
      </c>
      <c r="Z53" s="140">
        <v>0.5694635488308115</v>
      </c>
      <c r="AA53" s="140">
        <v>0.526166470254463</v>
      </c>
      <c r="AB53" s="140">
        <v>0.5387553117099672</v>
      </c>
      <c r="AC53" s="140">
        <v>0.6022048891019218</v>
      </c>
    </row>
    <row r="54" ht="15.75" customHeight="1">
      <c r="A54" s="136">
        <f t="shared" si="1"/>
        <v>0.4976067988</v>
      </c>
      <c r="B54" s="82">
        <v>52.0</v>
      </c>
      <c r="C54" s="82">
        <v>12.0</v>
      </c>
      <c r="D54" s="81">
        <v>0.0</v>
      </c>
      <c r="E54" s="137">
        <v>0.0</v>
      </c>
      <c r="F54" s="138">
        <v>0.6541670783057735</v>
      </c>
      <c r="G54" s="138">
        <v>0.0</v>
      </c>
      <c r="H54" s="138">
        <v>0.3929728968011649</v>
      </c>
      <c r="I54" s="138">
        <v>0.5590575360821864</v>
      </c>
      <c r="J54" s="138">
        <v>0.4610716453075357</v>
      </c>
      <c r="K54" s="138">
        <v>0.4443737979049769</v>
      </c>
      <c r="L54" s="138">
        <v>0.5565596198156683</v>
      </c>
      <c r="M54" s="138">
        <v>0.6174690404436903</v>
      </c>
      <c r="N54" s="138">
        <v>0.6155720338983051</v>
      </c>
      <c r="O54" s="138">
        <v>0.5215237645948816</v>
      </c>
      <c r="P54" s="138">
        <v>0.4531430775163903</v>
      </c>
      <c r="Q54" s="138">
        <v>0.647742427128977</v>
      </c>
      <c r="R54" s="138">
        <v>0.6177673535055922</v>
      </c>
      <c r="S54" s="138">
        <v>0.6724698346255688</v>
      </c>
      <c r="T54" s="138">
        <v>0.3921850308863669</v>
      </c>
      <c r="U54" s="138">
        <v>0.4165042504665146</v>
      </c>
      <c r="V54" s="138">
        <v>0.3887570602586812</v>
      </c>
      <c r="W54" s="138">
        <v>0.5248203654280436</v>
      </c>
      <c r="X54" s="138">
        <v>0.6239207719654647</v>
      </c>
      <c r="Y54" s="138">
        <v>0.5293444498937387</v>
      </c>
      <c r="Z54" s="138">
        <v>0.5871179346841862</v>
      </c>
      <c r="AA54" s="138">
        <v>0.603416087388282</v>
      </c>
      <c r="AB54" s="138">
        <v>0.6277599357687675</v>
      </c>
      <c r="AC54" s="138">
        <v>0.5324539760865439</v>
      </c>
    </row>
    <row r="55" ht="15.75" customHeight="1">
      <c r="A55" s="133">
        <f t="shared" si="1"/>
        <v>0.4954798645</v>
      </c>
      <c r="B55" s="76">
        <v>53.0</v>
      </c>
      <c r="C55" s="85">
        <v>12.0</v>
      </c>
      <c r="D55" s="75">
        <v>1.0</v>
      </c>
      <c r="E55" s="139">
        <v>0.0</v>
      </c>
      <c r="F55" s="140">
        <v>0.6554940643304791</v>
      </c>
      <c r="G55" s="140">
        <v>0.0</v>
      </c>
      <c r="H55" s="140">
        <v>0.2989029625311357</v>
      </c>
      <c r="I55" s="140">
        <v>0.5563523433088651</v>
      </c>
      <c r="J55" s="140">
        <v>0.4663554066576377</v>
      </c>
      <c r="K55" s="140">
        <v>0.4604851206476708</v>
      </c>
      <c r="L55" s="140">
        <v>0.5579250295159385</v>
      </c>
      <c r="M55" s="140">
        <v>0.6133069744155893</v>
      </c>
      <c r="N55" s="140">
        <v>0.6181339765376603</v>
      </c>
      <c r="O55" s="140">
        <v>0.5184335968140953</v>
      </c>
      <c r="P55" s="140">
        <v>0.4565043894652833</v>
      </c>
      <c r="Q55" s="140">
        <v>0.6727966755044095</v>
      </c>
      <c r="R55" s="140">
        <v>0.6164061741578488</v>
      </c>
      <c r="S55" s="140">
        <v>0.6850139346338991</v>
      </c>
      <c r="T55" s="140">
        <v>0.3867716233080541</v>
      </c>
      <c r="U55" s="140">
        <v>0.3735634639210493</v>
      </c>
      <c r="V55" s="140">
        <v>0.404198044093093</v>
      </c>
      <c r="W55" s="140">
        <v>0.5460401819865524</v>
      </c>
      <c r="X55" s="140">
        <v>0.6017014694508894</v>
      </c>
      <c r="Y55" s="140">
        <v>0.5108658157985512</v>
      </c>
      <c r="Z55" s="140">
        <v>0.597804452652098</v>
      </c>
      <c r="AA55" s="140">
        <v>0.6038645418326694</v>
      </c>
      <c r="AB55" s="140">
        <v>0.6294587945879458</v>
      </c>
      <c r="AC55" s="140">
        <v>0.5566175753438019</v>
      </c>
    </row>
    <row r="56" ht="15.75" customHeight="1">
      <c r="A56" s="136">
        <f t="shared" si="1"/>
        <v>0.5535152651</v>
      </c>
      <c r="B56" s="82">
        <v>54.0</v>
      </c>
      <c r="C56" s="82">
        <v>12.0</v>
      </c>
      <c r="D56" s="81">
        <v>2.0</v>
      </c>
      <c r="E56" s="137">
        <v>0.0</v>
      </c>
      <c r="F56" s="138">
        <v>0.6779894396432197</v>
      </c>
      <c r="G56" s="138">
        <v>0.0</v>
      </c>
      <c r="H56" s="138">
        <v>0.6383944247859323</v>
      </c>
      <c r="I56" s="138">
        <v>0.6891381414540595</v>
      </c>
      <c r="J56" s="138">
        <v>0.6332149761811495</v>
      </c>
      <c r="K56" s="138">
        <v>0.6643291575889615</v>
      </c>
      <c r="L56" s="138">
        <v>0.5231791848302393</v>
      </c>
      <c r="M56" s="138">
        <v>0.6234218265318455</v>
      </c>
      <c r="N56" s="138">
        <v>0.5329851100634263</v>
      </c>
      <c r="O56" s="138">
        <v>0.5126650149761491</v>
      </c>
      <c r="P56" s="138">
        <v>0.5444508098536535</v>
      </c>
      <c r="Q56" s="138">
        <v>0.614104393541119</v>
      </c>
      <c r="R56" s="138">
        <v>0.5786165469407976</v>
      </c>
      <c r="S56" s="138">
        <v>0.7166427633085461</v>
      </c>
      <c r="T56" s="138">
        <v>0.5463271243888539</v>
      </c>
      <c r="U56" s="138">
        <v>0.610070876970274</v>
      </c>
      <c r="V56" s="138">
        <v>0.6214275455981617</v>
      </c>
      <c r="W56" s="138">
        <v>0.5889463154384794</v>
      </c>
      <c r="X56" s="138">
        <v>0.5555652706129229</v>
      </c>
      <c r="Y56" s="138">
        <v>0.5706174591909156</v>
      </c>
      <c r="Z56" s="138">
        <v>0.5496861044592584</v>
      </c>
      <c r="AA56" s="138">
        <v>0.5246311449004575</v>
      </c>
      <c r="AB56" s="138">
        <v>0.670891837949508</v>
      </c>
      <c r="AC56" s="138">
        <v>0.6505861570579735</v>
      </c>
    </row>
    <row r="57" ht="15.75" customHeight="1">
      <c r="A57" s="133">
        <f t="shared" si="1"/>
        <v>0.5608085516</v>
      </c>
      <c r="B57" s="76">
        <v>55.0</v>
      </c>
      <c r="C57" s="85">
        <v>12.0</v>
      </c>
      <c r="D57" s="75">
        <v>3.0</v>
      </c>
      <c r="E57" s="139">
        <v>0.0</v>
      </c>
      <c r="F57" s="140">
        <v>0.6768665709746006</v>
      </c>
      <c r="G57" s="140">
        <v>0.0</v>
      </c>
      <c r="H57" s="140">
        <v>0.6648610757073669</v>
      </c>
      <c r="I57" s="140">
        <v>0.6964746345657781</v>
      </c>
      <c r="J57" s="140">
        <v>0.6371099753833082</v>
      </c>
      <c r="K57" s="140">
        <v>0.6763420689035418</v>
      </c>
      <c r="L57" s="140">
        <v>0.5322865229078594</v>
      </c>
      <c r="M57" s="140">
        <v>0.622871952701061</v>
      </c>
      <c r="N57" s="140">
        <v>0.5538678414096916</v>
      </c>
      <c r="O57" s="140">
        <v>0.5186689227298364</v>
      </c>
      <c r="P57" s="140">
        <v>0.551300032365951</v>
      </c>
      <c r="Q57" s="140">
        <v>0.6179461794617946</v>
      </c>
      <c r="R57" s="140">
        <v>0.5831342496354441</v>
      </c>
      <c r="S57" s="140">
        <v>0.7262587557659923</v>
      </c>
      <c r="T57" s="140">
        <v>0.5626066812972444</v>
      </c>
      <c r="U57" s="140">
        <v>0.6163000743810434</v>
      </c>
      <c r="V57" s="140">
        <v>0.628431589018915</v>
      </c>
      <c r="W57" s="140">
        <v>0.592206912608208</v>
      </c>
      <c r="X57" s="140">
        <v>0.5501153095618236</v>
      </c>
      <c r="Y57" s="140">
        <v>0.6011648518612307</v>
      </c>
      <c r="Z57" s="140">
        <v>0.5632367500495017</v>
      </c>
      <c r="AA57" s="140">
        <v>0.5211251537008632</v>
      </c>
      <c r="AB57" s="140">
        <v>0.6806364540417673</v>
      </c>
      <c r="AC57" s="140">
        <v>0.6464012300201799</v>
      </c>
    </row>
    <row r="58" ht="15.75" customHeight="1">
      <c r="A58" s="136">
        <f t="shared" si="1"/>
        <v>0.5138156768</v>
      </c>
      <c r="B58" s="82">
        <v>56.0</v>
      </c>
      <c r="C58" s="82">
        <v>13.0</v>
      </c>
      <c r="D58" s="81">
        <v>0.0</v>
      </c>
      <c r="E58" s="137">
        <v>0.0</v>
      </c>
      <c r="F58" s="138">
        <v>0.7362368158494869</v>
      </c>
      <c r="G58" s="138">
        <v>0.0</v>
      </c>
      <c r="H58" s="138">
        <v>0.2050698148259124</v>
      </c>
      <c r="I58" s="138">
        <v>0.3642803877703207</v>
      </c>
      <c r="J58" s="138">
        <v>0.4835243188184365</v>
      </c>
      <c r="K58" s="138">
        <v>0.54972093505263</v>
      </c>
      <c r="L58" s="138">
        <v>0.2769464134651848</v>
      </c>
      <c r="M58" s="138">
        <v>0.6014128660998024</v>
      </c>
      <c r="N58" s="138">
        <v>0.4270874773460637</v>
      </c>
      <c r="O58" s="138">
        <v>0.5436036647438073</v>
      </c>
      <c r="P58" s="138">
        <v>0.5334449093444908</v>
      </c>
      <c r="Q58" s="138">
        <v>0.6627376500303487</v>
      </c>
      <c r="R58" s="138">
        <v>0.6444766948753229</v>
      </c>
      <c r="S58" s="138">
        <v>0.7491591524780463</v>
      </c>
      <c r="T58" s="138">
        <v>0.6720037204358225</v>
      </c>
      <c r="U58" s="138">
        <v>0.6507234308316853</v>
      </c>
      <c r="V58" s="138">
        <v>0.5622706720640106</v>
      </c>
      <c r="W58" s="138">
        <v>0.5679185065360906</v>
      </c>
      <c r="X58" s="138">
        <v>0.5491097070649053</v>
      </c>
      <c r="Y58" s="138">
        <v>0.5491149581793425</v>
      </c>
      <c r="Z58" s="138">
        <v>0.626394676703858</v>
      </c>
      <c r="AA58" s="138">
        <v>0.6059159174412895</v>
      </c>
      <c r="AB58" s="138">
        <v>0.6434838347822603</v>
      </c>
      <c r="AC58" s="138">
        <v>0.6407553944874822</v>
      </c>
    </row>
    <row r="59" ht="15.75" customHeight="1">
      <c r="A59" s="133">
        <f t="shared" si="1"/>
        <v>0.4977105591</v>
      </c>
      <c r="B59" s="76">
        <v>57.0</v>
      </c>
      <c r="C59" s="85">
        <v>13.0</v>
      </c>
      <c r="D59" s="75">
        <v>1.0</v>
      </c>
      <c r="E59" s="139">
        <v>0.0</v>
      </c>
      <c r="F59" s="140">
        <v>0.7184056012983592</v>
      </c>
      <c r="G59" s="140">
        <v>0.0746268656716418</v>
      </c>
      <c r="H59" s="140">
        <v>0.518843120070114</v>
      </c>
      <c r="I59" s="140">
        <v>0.6096628245179361</v>
      </c>
      <c r="J59" s="140">
        <v>0.5971677469964081</v>
      </c>
      <c r="K59" s="140">
        <v>0.6566592632304511</v>
      </c>
      <c r="L59" s="140">
        <v>0.5266523877040031</v>
      </c>
      <c r="M59" s="140">
        <v>0.6315212832430304</v>
      </c>
      <c r="N59" s="140">
        <v>0.3516821452733871</v>
      </c>
      <c r="O59" s="140">
        <v>0.5363231051665355</v>
      </c>
      <c r="P59" s="140">
        <v>0.5334308047011191</v>
      </c>
      <c r="Q59" s="140">
        <v>0.6904622322435174</v>
      </c>
      <c r="R59" s="140">
        <v>0.6692956753541451</v>
      </c>
      <c r="S59" s="140">
        <v>0.7807580640865142</v>
      </c>
      <c r="T59" s="140">
        <v>0.0</v>
      </c>
      <c r="U59" s="140">
        <v>0.0</v>
      </c>
      <c r="V59" s="140">
        <v>0.5288844929372856</v>
      </c>
      <c r="W59" s="140">
        <v>0.4816252316514563</v>
      </c>
      <c r="X59" s="140">
        <v>0.5346044550371253</v>
      </c>
      <c r="Y59" s="140">
        <v>0.5492727097582121</v>
      </c>
      <c r="Z59" s="140">
        <v>0.6222051183375024</v>
      </c>
      <c r="AA59" s="140">
        <v>0.5972656768492709</v>
      </c>
      <c r="AB59" s="140">
        <v>0.6060606060606061</v>
      </c>
      <c r="AC59" s="140">
        <v>0.6273545681333381</v>
      </c>
    </row>
    <row r="60" ht="15.75" customHeight="1">
      <c r="A60" s="136">
        <f t="shared" si="1"/>
        <v>0.5172584764</v>
      </c>
      <c r="B60" s="82">
        <v>58.0</v>
      </c>
      <c r="C60" s="82">
        <v>13.0</v>
      </c>
      <c r="D60" s="81">
        <v>2.0</v>
      </c>
      <c r="E60" s="137">
        <v>0.0</v>
      </c>
      <c r="F60" s="138">
        <v>0.7343368592351505</v>
      </c>
      <c r="G60" s="138">
        <v>0.0746268656716418</v>
      </c>
      <c r="H60" s="138">
        <v>0.1902101299647759</v>
      </c>
      <c r="I60" s="138">
        <v>0.413263849229012</v>
      </c>
      <c r="J60" s="138">
        <v>0.4967430759285964</v>
      </c>
      <c r="K60" s="138">
        <v>0.5648841588928305</v>
      </c>
      <c r="L60" s="138">
        <v>0.2787619570557466</v>
      </c>
      <c r="M60" s="138">
        <v>0.6056917046432329</v>
      </c>
      <c r="N60" s="138">
        <v>0.4096589705570854</v>
      </c>
      <c r="O60" s="138">
        <v>0.5333970294449751</v>
      </c>
      <c r="P60" s="138">
        <v>0.5231205983512583</v>
      </c>
      <c r="Q60" s="138">
        <v>0.6614980033115808</v>
      </c>
      <c r="R60" s="138">
        <v>0.6428049397522627</v>
      </c>
      <c r="S60" s="138">
        <v>0.7451240682119882</v>
      </c>
      <c r="T60" s="138">
        <v>0.6728539837834215</v>
      </c>
      <c r="U60" s="138">
        <v>0.6507891697677403</v>
      </c>
      <c r="V60" s="138">
        <v>0.5711299500638719</v>
      </c>
      <c r="W60" s="138">
        <v>0.564207797818339</v>
      </c>
      <c r="X60" s="138">
        <v>0.5470313542361573</v>
      </c>
      <c r="Y60" s="138">
        <v>0.5456100342075256</v>
      </c>
      <c r="Z60" s="138">
        <v>0.6237264433641873</v>
      </c>
      <c r="AA60" s="138">
        <v>0.6023329087618153</v>
      </c>
      <c r="AB60" s="138">
        <v>0.6398572278405711</v>
      </c>
      <c r="AC60" s="138">
        <v>0.6398008298755187</v>
      </c>
    </row>
    <row r="61" ht="15.75" customHeight="1">
      <c r="A61" s="133">
        <f t="shared" si="1"/>
        <v>0.1065634136</v>
      </c>
      <c r="B61" s="76">
        <v>59.0</v>
      </c>
      <c r="C61" s="85">
        <v>13.0</v>
      </c>
      <c r="D61" s="75">
        <v>3.0</v>
      </c>
      <c r="E61" s="139">
        <v>0.0</v>
      </c>
      <c r="F61" s="140">
        <v>0.7062117024110831</v>
      </c>
      <c r="G61" s="140">
        <v>0.0</v>
      </c>
      <c r="H61" s="140">
        <v>0.0</v>
      </c>
      <c r="I61" s="140">
        <v>0.0</v>
      </c>
      <c r="J61" s="140">
        <v>0.0</v>
      </c>
      <c r="K61" s="140">
        <v>0.04366851223432756</v>
      </c>
      <c r="L61" s="140">
        <v>0.0298495830410724</v>
      </c>
      <c r="M61" s="140">
        <v>0.4197305915272987</v>
      </c>
      <c r="N61" s="140">
        <v>0.2600944447392158</v>
      </c>
      <c r="O61" s="140">
        <v>0.5543478260869565</v>
      </c>
      <c r="P61" s="140">
        <v>0.0</v>
      </c>
      <c r="Q61" s="140">
        <v>0.0</v>
      </c>
      <c r="R61" s="140">
        <v>0.0</v>
      </c>
      <c r="S61" s="140">
        <v>0.1586170493533914</v>
      </c>
      <c r="T61" s="140">
        <v>0.0</v>
      </c>
      <c r="U61" s="140">
        <v>0.0</v>
      </c>
      <c r="V61" s="140">
        <v>0.0</v>
      </c>
      <c r="W61" s="140">
        <v>0.0</v>
      </c>
      <c r="X61" s="140">
        <v>0.05109862033725088</v>
      </c>
      <c r="Y61" s="140">
        <v>0.4263537906137184</v>
      </c>
      <c r="Z61" s="140">
        <v>0.006903228522119797</v>
      </c>
      <c r="AA61" s="140">
        <v>0.007209990987511266</v>
      </c>
      <c r="AB61" s="140">
        <v>0.0</v>
      </c>
      <c r="AC61" s="140">
        <v>0.0</v>
      </c>
    </row>
    <row r="62" ht="15.75" customHeight="1">
      <c r="A62" s="136">
        <f t="shared" si="1"/>
        <v>0.4299064785</v>
      </c>
      <c r="B62" s="82">
        <v>60.0</v>
      </c>
      <c r="C62" s="82">
        <v>14.0</v>
      </c>
      <c r="D62" s="81">
        <v>0.0</v>
      </c>
      <c r="E62" s="137">
        <v>0.0</v>
      </c>
      <c r="F62" s="138">
        <v>0.5557650374312186</v>
      </c>
      <c r="G62" s="138">
        <v>0.0</v>
      </c>
      <c r="H62" s="138">
        <v>0.254823722328505</v>
      </c>
      <c r="I62" s="138">
        <v>0.2199584531799297</v>
      </c>
      <c r="J62" s="138">
        <v>0.4920139737489039</v>
      </c>
      <c r="K62" s="138">
        <v>0.4850069114648199</v>
      </c>
      <c r="L62" s="138">
        <v>0.5292199648858792</v>
      </c>
      <c r="M62" s="138">
        <v>0.5509722314394335</v>
      </c>
      <c r="N62" s="138">
        <v>0.3619971313434875</v>
      </c>
      <c r="O62" s="138">
        <v>0.4822701088116065</v>
      </c>
      <c r="P62" s="138">
        <v>0.4398049756219528</v>
      </c>
      <c r="Q62" s="138">
        <v>0.51687421043133</v>
      </c>
      <c r="R62" s="138">
        <v>0.4739565033016296</v>
      </c>
      <c r="S62" s="138">
        <v>0.6013643935587932</v>
      </c>
      <c r="T62" s="138">
        <v>0.4639152698148716</v>
      </c>
      <c r="U62" s="138">
        <v>0.4235599278777717</v>
      </c>
      <c r="V62" s="138">
        <v>0.5599176328394289</v>
      </c>
      <c r="W62" s="138">
        <v>0.5270555907841894</v>
      </c>
      <c r="X62" s="138">
        <v>0.5463033055765835</v>
      </c>
      <c r="Y62" s="138">
        <v>0.475863315856084</v>
      </c>
      <c r="Z62" s="138">
        <v>0.4068411300151607</v>
      </c>
      <c r="AA62" s="138">
        <v>0.3895004974254135</v>
      </c>
      <c r="AB62" s="138">
        <v>0.4909337729079803</v>
      </c>
      <c r="AC62" s="138">
        <v>0.4997439007952555</v>
      </c>
    </row>
    <row r="63" ht="15.75" customHeight="1">
      <c r="A63" s="133">
        <f t="shared" si="1"/>
        <v>0.3602042679</v>
      </c>
      <c r="B63" s="76">
        <v>61.0</v>
      </c>
      <c r="C63" s="85">
        <v>14.0</v>
      </c>
      <c r="D63" s="75">
        <v>1.0</v>
      </c>
      <c r="E63" s="139">
        <v>0.0</v>
      </c>
      <c r="F63" s="140">
        <v>0.4669393980521034</v>
      </c>
      <c r="G63" s="140">
        <v>0.0</v>
      </c>
      <c r="H63" s="140">
        <v>0.02675133418901574</v>
      </c>
      <c r="I63" s="140">
        <v>0.04332974591736465</v>
      </c>
      <c r="J63" s="140">
        <v>0.4038496339557456</v>
      </c>
      <c r="K63" s="140">
        <v>0.3517596808923718</v>
      </c>
      <c r="L63" s="140">
        <v>0.3394261915779731</v>
      </c>
      <c r="M63" s="140">
        <v>0.4109210187805505</v>
      </c>
      <c r="N63" s="140">
        <v>0.3307733252224165</v>
      </c>
      <c r="O63" s="140">
        <v>0.5621755811329271</v>
      </c>
      <c r="P63" s="140">
        <v>0.3812740407167651</v>
      </c>
      <c r="Q63" s="140">
        <v>0.6109310772309097</v>
      </c>
      <c r="R63" s="140">
        <v>0.5165382222009477</v>
      </c>
      <c r="S63" s="140">
        <v>0.3715440935416894</v>
      </c>
      <c r="T63" s="140">
        <v>0.3038837156484215</v>
      </c>
      <c r="U63" s="140">
        <v>0.2211162116453249</v>
      </c>
      <c r="V63" s="140">
        <v>0.2611281005776419</v>
      </c>
      <c r="W63" s="140">
        <v>0.2627708010206635</v>
      </c>
      <c r="X63" s="140">
        <v>0.5110588235294118</v>
      </c>
      <c r="Y63" s="140">
        <v>0.5560443427767024</v>
      </c>
      <c r="Z63" s="140">
        <v>0.4947865754317367</v>
      </c>
      <c r="AA63" s="140">
        <v>0.4405911419375311</v>
      </c>
      <c r="AB63" s="140">
        <v>0.5488964419395086</v>
      </c>
      <c r="AC63" s="140">
        <v>0.5886172006745363</v>
      </c>
    </row>
    <row r="64" ht="15.75" customHeight="1">
      <c r="A64" s="136">
        <f t="shared" si="1"/>
        <v>0.3691822905</v>
      </c>
      <c r="B64" s="82">
        <v>62.0</v>
      </c>
      <c r="C64" s="82">
        <v>14.0</v>
      </c>
      <c r="D64" s="81">
        <v>2.0</v>
      </c>
      <c r="E64" s="137">
        <v>0.0</v>
      </c>
      <c r="F64" s="138">
        <v>0.4890914529062398</v>
      </c>
      <c r="G64" s="138">
        <v>0.0</v>
      </c>
      <c r="H64" s="138">
        <v>0.3038989566172433</v>
      </c>
      <c r="I64" s="138">
        <v>0.04133784291619691</v>
      </c>
      <c r="J64" s="138">
        <v>0.4515266189455767</v>
      </c>
      <c r="K64" s="138">
        <v>0.4652313783716902</v>
      </c>
      <c r="L64" s="138">
        <v>0.3944165714569569</v>
      </c>
      <c r="M64" s="138">
        <v>0.4257731958762887</v>
      </c>
      <c r="N64" s="138">
        <v>0.3089303518017377</v>
      </c>
      <c r="O64" s="138">
        <v>0.4822570944283449</v>
      </c>
      <c r="P64" s="138">
        <v>0.4467140319715809</v>
      </c>
      <c r="Q64" s="138">
        <v>0.5360697371130483</v>
      </c>
      <c r="R64" s="138">
        <v>0.5302730111823768</v>
      </c>
      <c r="S64" s="138">
        <v>0.4964509206596935</v>
      </c>
      <c r="T64" s="138">
        <v>0.2155430955796062</v>
      </c>
      <c r="U64" s="138">
        <v>0.2312115322319404</v>
      </c>
      <c r="V64" s="138">
        <v>0.4298233695652174</v>
      </c>
      <c r="W64" s="138">
        <v>0.2482366950627462</v>
      </c>
      <c r="X64" s="138">
        <v>0.5490633916387545</v>
      </c>
      <c r="Y64" s="138">
        <v>0.417397797274594</v>
      </c>
      <c r="Z64" s="138">
        <v>0.4441238699749951</v>
      </c>
      <c r="AA64" s="138">
        <v>0.4000993745250482</v>
      </c>
      <c r="AB64" s="138">
        <v>0.4749119425799164</v>
      </c>
      <c r="AC64" s="138">
        <v>0.4471750296325563</v>
      </c>
    </row>
    <row r="65" ht="15.75" customHeight="1">
      <c r="A65" s="133">
        <f t="shared" si="1"/>
        <v>0.3954530417</v>
      </c>
      <c r="B65" s="76">
        <v>63.0</v>
      </c>
      <c r="C65" s="85">
        <v>15.0</v>
      </c>
      <c r="D65" s="75">
        <v>0.0</v>
      </c>
      <c r="E65" s="139">
        <v>0.0</v>
      </c>
      <c r="F65" s="140">
        <v>0.613055017671194</v>
      </c>
      <c r="G65" s="140">
        <v>0.0</v>
      </c>
      <c r="H65" s="140">
        <v>0.2779291553133515</v>
      </c>
      <c r="I65" s="140">
        <v>0.3663208904368895</v>
      </c>
      <c r="J65" s="140">
        <v>0.3285995559465461</v>
      </c>
      <c r="K65" s="140">
        <v>0.3249113895259577</v>
      </c>
      <c r="L65" s="140">
        <v>0.3383566231314884</v>
      </c>
      <c r="M65" s="140">
        <v>0.4017653655536664</v>
      </c>
      <c r="N65" s="140">
        <v>0.3008503401360544</v>
      </c>
      <c r="O65" s="140">
        <v>0.4408056042031523</v>
      </c>
      <c r="P65" s="140">
        <v>0.4256971408400989</v>
      </c>
      <c r="Q65" s="140">
        <v>0.6335718216840946</v>
      </c>
      <c r="R65" s="140">
        <v>0.5547868251433978</v>
      </c>
      <c r="S65" s="140">
        <v>0.4569935691318328</v>
      </c>
      <c r="T65" s="140">
        <v>0.2199606962380685</v>
      </c>
      <c r="U65" s="140">
        <v>0.2494669509594883</v>
      </c>
      <c r="V65" s="140">
        <v>0.5067353698932645</v>
      </c>
      <c r="W65" s="140">
        <v>0.4824677786201668</v>
      </c>
      <c r="X65" s="140">
        <v>0.412738319715064</v>
      </c>
      <c r="Y65" s="140">
        <v>0.3579091531613787</v>
      </c>
      <c r="Z65" s="140">
        <v>0.4975176683604929</v>
      </c>
      <c r="AA65" s="140">
        <v>0.490075082834301</v>
      </c>
      <c r="AB65" s="140">
        <v>0.6244270380040615</v>
      </c>
      <c r="AC65" s="140">
        <v>0.5813846859238881</v>
      </c>
    </row>
    <row r="66" ht="15.75" customHeight="1">
      <c r="A66" s="136">
        <f t="shared" si="1"/>
        <v>0.4133907407</v>
      </c>
      <c r="B66" s="82">
        <v>64.0</v>
      </c>
      <c r="C66" s="82">
        <v>16.0</v>
      </c>
      <c r="D66" s="81">
        <v>0.0</v>
      </c>
      <c r="E66" s="137">
        <v>0.0</v>
      </c>
      <c r="F66" s="138">
        <v>0.6502077544673583</v>
      </c>
      <c r="G66" s="138">
        <v>0.0</v>
      </c>
      <c r="H66" s="138">
        <v>0.2054206596507731</v>
      </c>
      <c r="I66" s="138">
        <v>0.1325732467188122</v>
      </c>
      <c r="J66" s="138">
        <v>0.472162688349721</v>
      </c>
      <c r="K66" s="138">
        <v>0.4956575402260788</v>
      </c>
      <c r="L66" s="138">
        <v>0.2241115908336101</v>
      </c>
      <c r="M66" s="138">
        <v>0.4764421821978596</v>
      </c>
      <c r="N66" s="138">
        <v>0.1922634327697619</v>
      </c>
      <c r="O66" s="138">
        <v>0.4325230511316009</v>
      </c>
      <c r="P66" s="138">
        <v>0.3241590214067279</v>
      </c>
      <c r="Q66" s="138">
        <v>0.6541532921005245</v>
      </c>
      <c r="R66" s="138">
        <v>0.5946041539761451</v>
      </c>
      <c r="S66" s="138">
        <v>0.4951996859274064</v>
      </c>
      <c r="T66" s="138">
        <v>0.4912650740519969</v>
      </c>
      <c r="U66" s="138">
        <v>0.5688490649288939</v>
      </c>
      <c r="V66" s="138">
        <v>0.5119140625</v>
      </c>
      <c r="W66" s="138">
        <v>0.550488723234321</v>
      </c>
      <c r="X66" s="138">
        <v>0.3273399428667451</v>
      </c>
      <c r="Y66" s="138">
        <v>0.3035946297098311</v>
      </c>
      <c r="Z66" s="138">
        <v>0.5627182428398255</v>
      </c>
      <c r="AA66" s="138">
        <v>0.611098811895801</v>
      </c>
      <c r="AB66" s="138">
        <v>0.5506700936295208</v>
      </c>
      <c r="AC66" s="138">
        <v>0.5073515726782057</v>
      </c>
    </row>
    <row r="67" ht="15.75" customHeight="1">
      <c r="A67" s="133">
        <f t="shared" si="1"/>
        <v>0.2981964867</v>
      </c>
      <c r="B67" s="76">
        <v>65.0</v>
      </c>
      <c r="C67" s="85">
        <v>16.0</v>
      </c>
      <c r="D67" s="75">
        <v>1.0</v>
      </c>
      <c r="E67" s="139">
        <v>0.0</v>
      </c>
      <c r="F67" s="140">
        <v>0.5825631455551553</v>
      </c>
      <c r="G67" s="140">
        <v>0.0</v>
      </c>
      <c r="H67" s="140">
        <v>0.07409818986847247</v>
      </c>
      <c r="I67" s="140">
        <v>0.04779909443121878</v>
      </c>
      <c r="J67" s="140">
        <v>0.38052124667002</v>
      </c>
      <c r="K67" s="140">
        <v>0.375329394946694</v>
      </c>
      <c r="L67" s="140">
        <v>0.1384844413783087</v>
      </c>
      <c r="M67" s="140">
        <v>0.2711383475536464</v>
      </c>
      <c r="N67" s="140">
        <v>0.1582417582417582</v>
      </c>
      <c r="O67" s="140">
        <v>0.304604944255938</v>
      </c>
      <c r="P67" s="140">
        <v>0.1815272727272727</v>
      </c>
      <c r="Q67" s="140">
        <v>0.5705556239990144</v>
      </c>
      <c r="R67" s="140">
        <v>0.5541607156280538</v>
      </c>
      <c r="S67" s="140">
        <v>0.4327604855185675</v>
      </c>
      <c r="T67" s="140">
        <v>0.3067874932485147</v>
      </c>
      <c r="U67" s="140">
        <v>0.3546187824082965</v>
      </c>
      <c r="V67" s="140">
        <v>0.2726761051218773</v>
      </c>
      <c r="W67" s="140">
        <v>0.362375551042647</v>
      </c>
      <c r="X67" s="140">
        <v>0.1350289017341041</v>
      </c>
      <c r="Y67" s="140">
        <v>0.1447919231716326</v>
      </c>
      <c r="Z67" s="140">
        <v>0.4938818319543177</v>
      </c>
      <c r="AA67" s="140">
        <v>0.5730152486290118</v>
      </c>
      <c r="AB67" s="140">
        <v>0.4161992233249091</v>
      </c>
      <c r="AC67" s="140">
        <v>0.323752446183953</v>
      </c>
    </row>
    <row r="68" ht="15.75" customHeight="1">
      <c r="A68" s="136">
        <f t="shared" si="1"/>
        <v>0.3489886183</v>
      </c>
      <c r="B68" s="82">
        <v>66.0</v>
      </c>
      <c r="C68" s="82">
        <v>16.0</v>
      </c>
      <c r="D68" s="81">
        <v>2.0</v>
      </c>
      <c r="E68" s="137">
        <v>0.0</v>
      </c>
      <c r="F68" s="138">
        <v>0.6048504913102273</v>
      </c>
      <c r="G68" s="138">
        <v>0.0</v>
      </c>
      <c r="H68" s="138">
        <v>0.1982901923533602</v>
      </c>
      <c r="I68" s="138">
        <v>0.1401111013138171</v>
      </c>
      <c r="J68" s="138">
        <v>0.3984549262825744</v>
      </c>
      <c r="K68" s="138">
        <v>0.4011547886803854</v>
      </c>
      <c r="L68" s="138">
        <v>0.2046767907539309</v>
      </c>
      <c r="M68" s="138">
        <v>0.3959966108875237</v>
      </c>
      <c r="N68" s="138">
        <v>0.1810875971068845</v>
      </c>
      <c r="O68" s="138">
        <v>0.3542350332594235</v>
      </c>
      <c r="P68" s="138">
        <v>0.2476424764247643</v>
      </c>
      <c r="Q68" s="138">
        <v>0.6099899210088368</v>
      </c>
      <c r="R68" s="138">
        <v>0.5713960217822234</v>
      </c>
      <c r="S68" s="138">
        <v>0.4514873612823674</v>
      </c>
      <c r="T68" s="138">
        <v>0.3619883707673013</v>
      </c>
      <c r="U68" s="138">
        <v>0.4445680068434559</v>
      </c>
      <c r="V68" s="138">
        <v>0.434558208846727</v>
      </c>
      <c r="W68" s="138">
        <v>0.4413456670808596</v>
      </c>
      <c r="X68" s="138">
        <v>0.2055431923932834</v>
      </c>
      <c r="Y68" s="138">
        <v>0.198524160914068</v>
      </c>
      <c r="Z68" s="138">
        <v>0.512183703043139</v>
      </c>
      <c r="AA68" s="138">
        <v>0.5890240099781727</v>
      </c>
      <c r="AB68" s="138">
        <v>0.4377782985704241</v>
      </c>
      <c r="AC68" s="138">
        <v>0.3398285268901013</v>
      </c>
    </row>
    <row r="69" ht="15.75" customHeight="1">
      <c r="A69" s="133">
        <f t="shared" si="1"/>
        <v>0.3306259553</v>
      </c>
      <c r="B69" s="76">
        <v>67.0</v>
      </c>
      <c r="C69" s="85">
        <v>16.0</v>
      </c>
      <c r="D69" s="75">
        <v>3.0</v>
      </c>
      <c r="E69" s="139">
        <v>0.0</v>
      </c>
      <c r="F69" s="140">
        <v>0.5976296939439982</v>
      </c>
      <c r="G69" s="140">
        <v>0.0</v>
      </c>
      <c r="H69" s="140">
        <v>0.1320672205909915</v>
      </c>
      <c r="I69" s="140">
        <v>0.1084234618318898</v>
      </c>
      <c r="J69" s="140">
        <v>0.3876604981420846</v>
      </c>
      <c r="K69" s="140">
        <v>0.3945944117448076</v>
      </c>
      <c r="L69" s="140">
        <v>0.1873130479628674</v>
      </c>
      <c r="M69" s="140">
        <v>0.3669660989041146</v>
      </c>
      <c r="N69" s="140">
        <v>0.1733958183129055</v>
      </c>
      <c r="O69" s="140">
        <v>0.3436293436293436</v>
      </c>
      <c r="P69" s="140">
        <v>0.210988388558482</v>
      </c>
      <c r="Q69" s="140">
        <v>0.6073242073242072</v>
      </c>
      <c r="R69" s="140">
        <v>0.5738424505593053</v>
      </c>
      <c r="S69" s="140">
        <v>0.4441212883447639</v>
      </c>
      <c r="T69" s="140">
        <v>0.3444747612551159</v>
      </c>
      <c r="U69" s="140">
        <v>0.3861743475846752</v>
      </c>
      <c r="V69" s="140">
        <v>0.359008602066067</v>
      </c>
      <c r="W69" s="140">
        <v>0.3745467189906115</v>
      </c>
      <c r="X69" s="140">
        <v>0.203125</v>
      </c>
      <c r="Y69" s="140">
        <v>0.2018391888705494</v>
      </c>
      <c r="Z69" s="140">
        <v>0.5045107086288823</v>
      </c>
      <c r="AA69" s="140">
        <v>0.5869932242306913</v>
      </c>
      <c r="AB69" s="140">
        <v>0.4334343254321868</v>
      </c>
      <c r="AC69" s="140">
        <v>0.343586075345732</v>
      </c>
    </row>
    <row r="70" ht="15.75" customHeight="1">
      <c r="A70" s="136">
        <f t="shared" si="1"/>
        <v>0.3925527121</v>
      </c>
      <c r="B70" s="82">
        <v>68.0</v>
      </c>
      <c r="C70" s="82">
        <v>16.0</v>
      </c>
      <c r="D70" s="81">
        <v>4.0</v>
      </c>
      <c r="E70" s="137">
        <v>0.0</v>
      </c>
      <c r="F70" s="138">
        <v>0.6463413369289012</v>
      </c>
      <c r="G70" s="138">
        <v>0.0</v>
      </c>
      <c r="H70" s="138">
        <v>0.132029644391854</v>
      </c>
      <c r="I70" s="138">
        <v>0.09550891446626043</v>
      </c>
      <c r="J70" s="138">
        <v>0.4689657445090705</v>
      </c>
      <c r="K70" s="138">
        <v>0.4837725719863348</v>
      </c>
      <c r="L70" s="138">
        <v>0.2053417284452117</v>
      </c>
      <c r="M70" s="138">
        <v>0.4439299375880814</v>
      </c>
      <c r="N70" s="138">
        <v>0.1844686403311437</v>
      </c>
      <c r="O70" s="138">
        <v>0.4139300190255604</v>
      </c>
      <c r="P70" s="138">
        <v>0.2790573111944296</v>
      </c>
      <c r="Q70" s="138">
        <v>0.6533922411184409</v>
      </c>
      <c r="R70" s="138">
        <v>0.6017611515538966</v>
      </c>
      <c r="S70" s="138">
        <v>0.4909877566049894</v>
      </c>
      <c r="T70" s="138">
        <v>0.4727238613443407</v>
      </c>
      <c r="U70" s="138">
        <v>0.518042399639152</v>
      </c>
      <c r="V70" s="138">
        <v>0.4137700534759358</v>
      </c>
      <c r="W70" s="138">
        <v>0.4995496075151203</v>
      </c>
      <c r="X70" s="138">
        <v>0.2997551591465547</v>
      </c>
      <c r="Y70" s="138">
        <v>0.2749125874125875</v>
      </c>
      <c r="Z70" s="138">
        <v>0.5637704760992432</v>
      </c>
      <c r="AA70" s="138">
        <v>0.6162330155962781</v>
      </c>
      <c r="AB70" s="138">
        <v>0.5503045182002738</v>
      </c>
      <c r="AC70" s="138">
        <v>0.5052691271679032</v>
      </c>
    </row>
    <row r="71" ht="15.75" customHeight="1">
      <c r="A71" s="133">
        <f t="shared" si="1"/>
        <v>0.3746731918</v>
      </c>
      <c r="B71" s="76">
        <v>69.0</v>
      </c>
      <c r="C71" s="85">
        <v>17.0</v>
      </c>
      <c r="D71" s="75">
        <v>0.0</v>
      </c>
      <c r="E71" s="139">
        <v>0.0</v>
      </c>
      <c r="F71" s="140">
        <v>0.608309920842636</v>
      </c>
      <c r="G71" s="140">
        <v>0.0</v>
      </c>
      <c r="H71" s="140">
        <v>0.1936982548096968</v>
      </c>
      <c r="I71" s="140">
        <v>0.1237491065046462</v>
      </c>
      <c r="J71" s="140">
        <v>0.4350926273412712</v>
      </c>
      <c r="K71" s="140">
        <v>0.3793655879525793</v>
      </c>
      <c r="L71" s="140">
        <v>0.1846281219815096</v>
      </c>
      <c r="M71" s="140">
        <v>0.4001298346316796</v>
      </c>
      <c r="N71" s="140">
        <v>0.1828817204301075</v>
      </c>
      <c r="O71" s="140">
        <v>0.4073280989769212</v>
      </c>
      <c r="P71" s="140">
        <v>0.3111284248798857</v>
      </c>
      <c r="Q71" s="140">
        <v>0.6297112947431327</v>
      </c>
      <c r="R71" s="140">
        <v>0.5920647564099805</v>
      </c>
      <c r="S71" s="140">
        <v>0.4906878835450264</v>
      </c>
      <c r="T71" s="140">
        <v>0.442213053636228</v>
      </c>
      <c r="U71" s="140">
        <v>0.4270129447203452</v>
      </c>
      <c r="V71" s="140">
        <v>0.5059179379274067</v>
      </c>
      <c r="W71" s="140">
        <v>0.5141332908671072</v>
      </c>
      <c r="X71" s="140">
        <v>0.2222222222222222</v>
      </c>
      <c r="Y71" s="140">
        <v>0.2489192263936291</v>
      </c>
      <c r="Z71" s="140">
        <v>0.5627940293884189</v>
      </c>
      <c r="AA71" s="140">
        <v>0.5837343869964982</v>
      </c>
      <c r="AB71" s="140">
        <v>0.4847189155045916</v>
      </c>
      <c r="AC71" s="140">
        <v>0.4363881541413827</v>
      </c>
    </row>
    <row r="72" ht="15.75" customHeight="1">
      <c r="A72" s="136">
        <f t="shared" si="1"/>
        <v>0.2674221819</v>
      </c>
      <c r="B72" s="82">
        <v>70.0</v>
      </c>
      <c r="C72" s="82">
        <v>17.0</v>
      </c>
      <c r="D72" s="81">
        <v>1.0</v>
      </c>
      <c r="E72" s="137">
        <v>0.0</v>
      </c>
      <c r="F72" s="138">
        <v>0.5105737217415829</v>
      </c>
      <c r="G72" s="138">
        <v>0.0</v>
      </c>
      <c r="H72" s="138">
        <v>0.1298587127158556</v>
      </c>
      <c r="I72" s="138">
        <v>0.02474754657943394</v>
      </c>
      <c r="J72" s="138">
        <v>0.3031653502576448</v>
      </c>
      <c r="K72" s="138">
        <v>0.2398145705348057</v>
      </c>
      <c r="L72" s="138">
        <v>0.1007269338303821</v>
      </c>
      <c r="M72" s="138">
        <v>0.2350133370770743</v>
      </c>
      <c r="N72" s="138">
        <v>0.2997596340234163</v>
      </c>
      <c r="O72" s="138">
        <v>0.2976699952448882</v>
      </c>
      <c r="P72" s="138">
        <v>0.1578713968957871</v>
      </c>
      <c r="Q72" s="138">
        <v>0.5187056356884836</v>
      </c>
      <c r="R72" s="138">
        <v>0.5522505788656777</v>
      </c>
      <c r="S72" s="138">
        <v>0.4086342385357605</v>
      </c>
      <c r="T72" s="138">
        <v>0.2045577130528587</v>
      </c>
      <c r="U72" s="138">
        <v>0.2365492598264421</v>
      </c>
      <c r="V72" s="138">
        <v>0.2056413274777018</v>
      </c>
      <c r="W72" s="138">
        <v>0.2932634338138925</v>
      </c>
      <c r="X72" s="138">
        <v>0.2227153520274359</v>
      </c>
      <c r="Y72" s="138">
        <v>0.0594161715319039</v>
      </c>
      <c r="Z72" s="138">
        <v>0.4394410330275693</v>
      </c>
      <c r="AA72" s="138">
        <v>0.5068976729063124</v>
      </c>
      <c r="AB72" s="138">
        <v>0.3803310378156337</v>
      </c>
      <c r="AC72" s="138">
        <v>0.3579498935647618</v>
      </c>
    </row>
    <row r="73" ht="15.75" customHeight="1">
      <c r="A73" s="133">
        <f t="shared" si="1"/>
        <v>0.3097322069</v>
      </c>
      <c r="B73" s="76">
        <v>71.0</v>
      </c>
      <c r="C73" s="85">
        <v>17.0</v>
      </c>
      <c r="D73" s="75">
        <v>2.0</v>
      </c>
      <c r="E73" s="139">
        <v>0.0</v>
      </c>
      <c r="F73" s="140">
        <v>0.5879431669952093</v>
      </c>
      <c r="G73" s="140">
        <v>0.0</v>
      </c>
      <c r="H73" s="140">
        <v>0.0865862313697658</v>
      </c>
      <c r="I73" s="140">
        <v>0.05827224645077479</v>
      </c>
      <c r="J73" s="140">
        <v>0.3891264844624732</v>
      </c>
      <c r="K73" s="140">
        <v>0.3919792355845081</v>
      </c>
      <c r="L73" s="140">
        <v>0.1203224375092442</v>
      </c>
      <c r="M73" s="140">
        <v>0.2914092551579439</v>
      </c>
      <c r="N73" s="140">
        <v>0.1661979497414497</v>
      </c>
      <c r="O73" s="140">
        <v>0.3115175764504144</v>
      </c>
      <c r="P73" s="140">
        <v>0.1856417693981146</v>
      </c>
      <c r="Q73" s="140">
        <v>0.5686318241518599</v>
      </c>
      <c r="R73" s="140">
        <v>0.5499755978526111</v>
      </c>
      <c r="S73" s="140">
        <v>0.4426200530295591</v>
      </c>
      <c r="T73" s="140">
        <v>0.3305299064870905</v>
      </c>
      <c r="U73" s="140">
        <v>0.4071310486573432</v>
      </c>
      <c r="V73" s="140">
        <v>0.3171138143642727</v>
      </c>
      <c r="W73" s="140">
        <v>0.3967141821696062</v>
      </c>
      <c r="X73" s="140">
        <v>0.1416647868260771</v>
      </c>
      <c r="Y73" s="140">
        <v>0.1797425309691523</v>
      </c>
      <c r="Z73" s="140">
        <v>0.5081152548554755</v>
      </c>
      <c r="AA73" s="140">
        <v>0.5737554484973618</v>
      </c>
      <c r="AB73" s="140">
        <v>0.4144465637113148</v>
      </c>
      <c r="AC73" s="140">
        <v>0.3238678090575275</v>
      </c>
    </row>
    <row r="74" ht="15.75" customHeight="1">
      <c r="A74" s="136">
        <f t="shared" si="1"/>
        <v>0.2901555599</v>
      </c>
      <c r="B74" s="82">
        <v>72.0</v>
      </c>
      <c r="C74" s="82">
        <v>17.0</v>
      </c>
      <c r="D74" s="81">
        <v>3.0</v>
      </c>
      <c r="E74" s="137">
        <v>0.0</v>
      </c>
      <c r="F74" s="138">
        <v>0.5196000995755745</v>
      </c>
      <c r="G74" s="138">
        <v>0.0</v>
      </c>
      <c r="H74" s="138">
        <v>0.1537046123650638</v>
      </c>
      <c r="I74" s="138">
        <v>0.0869167429094236</v>
      </c>
      <c r="J74" s="138">
        <v>0.2834415584415584</v>
      </c>
      <c r="K74" s="138">
        <v>0.2624793883975416</v>
      </c>
      <c r="L74" s="138">
        <v>0.08709593229186086</v>
      </c>
      <c r="M74" s="138">
        <v>0.2931443891229414</v>
      </c>
      <c r="N74" s="138">
        <v>0.1858532272325376</v>
      </c>
      <c r="O74" s="138">
        <v>0.3078495123084069</v>
      </c>
      <c r="P74" s="138">
        <v>0.1764367816091954</v>
      </c>
      <c r="Q74" s="138">
        <v>0.5623436598037329</v>
      </c>
      <c r="R74" s="138">
        <v>0.5788485136861086</v>
      </c>
      <c r="S74" s="138">
        <v>0.4310173992311046</v>
      </c>
      <c r="T74" s="138">
        <v>0.296818942836642</v>
      </c>
      <c r="U74" s="138">
        <v>0.291792710141334</v>
      </c>
      <c r="V74" s="138">
        <v>0.4069823227663579</v>
      </c>
      <c r="W74" s="138">
        <v>0.3721769669772206</v>
      </c>
      <c r="X74" s="138">
        <v>0.1448961937716263</v>
      </c>
      <c r="Y74" s="138">
        <v>0.1120929058318607</v>
      </c>
      <c r="Z74" s="138">
        <v>0.4740969404266971</v>
      </c>
      <c r="AA74" s="138">
        <v>0.533958271711679</v>
      </c>
      <c r="AB74" s="138">
        <v>0.3347290640394089</v>
      </c>
      <c r="AC74" s="138">
        <v>0.3576128626194426</v>
      </c>
    </row>
    <row r="75" ht="15.75" customHeight="1">
      <c r="A75" s="133">
        <f t="shared" si="1"/>
        <v>0.2560166175</v>
      </c>
      <c r="B75" s="76">
        <v>73.0</v>
      </c>
      <c r="C75" s="85">
        <v>17.0</v>
      </c>
      <c r="D75" s="75">
        <v>4.0</v>
      </c>
      <c r="E75" s="139">
        <v>0.0</v>
      </c>
      <c r="F75" s="140">
        <v>0.4977504704694725</v>
      </c>
      <c r="G75" s="140">
        <v>0.0</v>
      </c>
      <c r="H75" s="140">
        <v>0.08765859284890426</v>
      </c>
      <c r="I75" s="140">
        <v>0.01080719204284621</v>
      </c>
      <c r="J75" s="140">
        <v>0.2924677216983042</v>
      </c>
      <c r="K75" s="140">
        <v>0.227166951939535</v>
      </c>
      <c r="L75" s="140">
        <v>0.06571406739512493</v>
      </c>
      <c r="M75" s="140">
        <v>0.202380220815666</v>
      </c>
      <c r="N75" s="140">
        <v>0.3163858655136425</v>
      </c>
      <c r="O75" s="140">
        <v>0.2878629224178962</v>
      </c>
      <c r="P75" s="140">
        <v>0.1107372285102478</v>
      </c>
      <c r="Q75" s="140">
        <v>0.5198111270786286</v>
      </c>
      <c r="R75" s="140">
        <v>0.5365280964832702</v>
      </c>
      <c r="S75" s="140">
        <v>0.3989155537704589</v>
      </c>
      <c r="T75" s="140">
        <v>0.2425689687676743</v>
      </c>
      <c r="U75" s="140">
        <v>0.2326963471489318</v>
      </c>
      <c r="V75" s="140">
        <v>0.1925295248558088</v>
      </c>
      <c r="W75" s="140">
        <v>0.2781216648879402</v>
      </c>
      <c r="X75" s="140">
        <v>0.1810231744643638</v>
      </c>
      <c r="Y75" s="140">
        <v>0.07574152542372882</v>
      </c>
      <c r="Z75" s="140">
        <v>0.4601787340899579</v>
      </c>
      <c r="AA75" s="140">
        <v>0.4876247122026093</v>
      </c>
      <c r="AB75" s="140">
        <v>0.3629415028046601</v>
      </c>
      <c r="AC75" s="140">
        <v>0.3328032712403453</v>
      </c>
    </row>
    <row r="76" ht="15.75" customHeight="1">
      <c r="A76" s="136">
        <f t="shared" si="1"/>
        <v>0.4873592786</v>
      </c>
      <c r="B76" s="82">
        <v>74.0</v>
      </c>
      <c r="C76" s="82">
        <v>18.0</v>
      </c>
      <c r="D76" s="81">
        <v>0.0</v>
      </c>
      <c r="E76" s="137">
        <v>0.0</v>
      </c>
      <c r="F76" s="138">
        <v>0.6879097054290256</v>
      </c>
      <c r="G76" s="138">
        <v>0.0</v>
      </c>
      <c r="H76" s="138">
        <v>0.6152825683205094</v>
      </c>
      <c r="I76" s="138">
        <v>0.5487554904831625</v>
      </c>
      <c r="J76" s="138">
        <v>0.5594263844978595</v>
      </c>
      <c r="K76" s="138">
        <v>0.5832674497402304</v>
      </c>
      <c r="L76" s="138">
        <v>0.5434615384615384</v>
      </c>
      <c r="M76" s="138">
        <v>0.6175526050903514</v>
      </c>
      <c r="N76" s="138">
        <v>0.2248088950660181</v>
      </c>
      <c r="O76" s="138">
        <v>0.4851403586591471</v>
      </c>
      <c r="P76" s="138">
        <v>0.3093240093240093</v>
      </c>
      <c r="Q76" s="138">
        <v>0.6481661941885187</v>
      </c>
      <c r="R76" s="138">
        <v>0.5640179422223255</v>
      </c>
      <c r="S76" s="138">
        <v>0.6233509471943636</v>
      </c>
      <c r="T76" s="138">
        <v>0.642183698296837</v>
      </c>
      <c r="U76" s="138">
        <v>0.5840135727776177</v>
      </c>
      <c r="V76" s="138">
        <v>0.6285762979058819</v>
      </c>
      <c r="W76" s="138">
        <v>0.5744993059686694</v>
      </c>
      <c r="X76" s="138">
        <v>0.3489194499017682</v>
      </c>
      <c r="Y76" s="138">
        <v>0.1042379573571993</v>
      </c>
      <c r="Z76" s="138">
        <v>0.6367236274125075</v>
      </c>
      <c r="AA76" s="138">
        <v>0.6494059751372593</v>
      </c>
      <c r="AB76" s="138">
        <v>0.4856912070159243</v>
      </c>
      <c r="AC76" s="138">
        <v>0.5192667839509676</v>
      </c>
    </row>
    <row r="77" ht="15.75" customHeight="1">
      <c r="A77" s="133">
        <f t="shared" si="1"/>
        <v>0.4861207437</v>
      </c>
      <c r="B77" s="76">
        <v>75.0</v>
      </c>
      <c r="C77" s="85">
        <v>18.0</v>
      </c>
      <c r="D77" s="75">
        <v>1.0</v>
      </c>
      <c r="E77" s="139">
        <v>0.0</v>
      </c>
      <c r="F77" s="140">
        <v>0.6822697405361285</v>
      </c>
      <c r="G77" s="140">
        <v>0.0</v>
      </c>
      <c r="H77" s="140">
        <v>0.5992191857222532</v>
      </c>
      <c r="I77" s="140">
        <v>0.4368812775489558</v>
      </c>
      <c r="J77" s="140">
        <v>0.5473324000622181</v>
      </c>
      <c r="K77" s="140">
        <v>0.5307541043581654</v>
      </c>
      <c r="L77" s="140">
        <v>0.4959453493505588</v>
      </c>
      <c r="M77" s="140">
        <v>0.5763998734577666</v>
      </c>
      <c r="N77" s="140">
        <v>0.3049078754280124</v>
      </c>
      <c r="O77" s="140">
        <v>0.4899851870934501</v>
      </c>
      <c r="P77" s="140">
        <v>0.2957286148991322</v>
      </c>
      <c r="Q77" s="140">
        <v>0.6696834538604772</v>
      </c>
      <c r="R77" s="140">
        <v>0.5846307702797918</v>
      </c>
      <c r="S77" s="140">
        <v>0.5999518081221848</v>
      </c>
      <c r="T77" s="140">
        <v>0.6430030074629637</v>
      </c>
      <c r="U77" s="140">
        <v>0.5816297149438525</v>
      </c>
      <c r="V77" s="140">
        <v>0.6429897119813027</v>
      </c>
      <c r="W77" s="140">
        <v>0.545811295000853</v>
      </c>
      <c r="X77" s="140">
        <v>0.3944146901300689</v>
      </c>
      <c r="Y77" s="140">
        <v>0.1744670423915707</v>
      </c>
      <c r="Z77" s="140">
        <v>0.6438910174542359</v>
      </c>
      <c r="AA77" s="140">
        <v>0.6536205688147848</v>
      </c>
      <c r="AB77" s="140">
        <v>0.5089024860812523</v>
      </c>
      <c r="AC77" s="140">
        <v>0.55059941678367</v>
      </c>
    </row>
    <row r="78" ht="15.75" customHeight="1">
      <c r="A78" s="136">
        <f t="shared" si="1"/>
        <v>0.4992863629</v>
      </c>
      <c r="B78" s="82">
        <v>76.0</v>
      </c>
      <c r="C78" s="82">
        <v>18.0</v>
      </c>
      <c r="D78" s="81">
        <v>2.0</v>
      </c>
      <c r="E78" s="137">
        <v>0.0</v>
      </c>
      <c r="F78" s="138">
        <v>0.7013658061777102</v>
      </c>
      <c r="G78" s="138">
        <v>0.0</v>
      </c>
      <c r="H78" s="138">
        <v>0.6217968508799013</v>
      </c>
      <c r="I78" s="138">
        <v>0.4545358015078045</v>
      </c>
      <c r="J78" s="138">
        <v>0.602113905139554</v>
      </c>
      <c r="K78" s="138">
        <v>0.6236919774617655</v>
      </c>
      <c r="L78" s="138">
        <v>0.5246426112663508</v>
      </c>
      <c r="M78" s="138">
        <v>0.6144130939294002</v>
      </c>
      <c r="N78" s="138">
        <v>0.3376706827309237</v>
      </c>
      <c r="O78" s="138">
        <v>0.4955057602228131</v>
      </c>
      <c r="P78" s="138">
        <v>0.3051940573534492</v>
      </c>
      <c r="Q78" s="138">
        <v>0.6613911990853863</v>
      </c>
      <c r="R78" s="138">
        <v>0.5574561714812974</v>
      </c>
      <c r="S78" s="138">
        <v>0.6605623919628951</v>
      </c>
      <c r="T78" s="138">
        <v>0.6635176651305683</v>
      </c>
      <c r="U78" s="138">
        <v>0.6068818317055817</v>
      </c>
      <c r="V78" s="138">
        <v>0.6429040017493987</v>
      </c>
      <c r="W78" s="138">
        <v>0.5188757113688692</v>
      </c>
      <c r="X78" s="138">
        <v>0.3280116110304789</v>
      </c>
      <c r="Y78" s="138">
        <v>0.1851576073467362</v>
      </c>
      <c r="Z78" s="138">
        <v>0.6366791711951758</v>
      </c>
      <c r="AA78" s="138">
        <v>0.6386635697695194</v>
      </c>
      <c r="AB78" s="138">
        <v>0.5465886939571151</v>
      </c>
      <c r="AC78" s="138">
        <v>0.5545389009038985</v>
      </c>
    </row>
    <row r="79" ht="15.75" customHeight="1">
      <c r="A79" s="133">
        <f t="shared" si="1"/>
        <v>0.3277874346</v>
      </c>
      <c r="B79" s="76">
        <v>77.0</v>
      </c>
      <c r="C79" s="85">
        <v>18.0</v>
      </c>
      <c r="D79" s="75">
        <v>3.0</v>
      </c>
      <c r="E79" s="139">
        <v>0.0</v>
      </c>
      <c r="F79" s="140">
        <v>0.5261585204187655</v>
      </c>
      <c r="G79" s="140">
        <v>0.0</v>
      </c>
      <c r="H79" s="140">
        <v>0.3631945569415196</v>
      </c>
      <c r="I79" s="140">
        <v>0.02502378686964795</v>
      </c>
      <c r="J79" s="140">
        <v>0.3875166002656043</v>
      </c>
      <c r="K79" s="140">
        <v>0.4009516876475914</v>
      </c>
      <c r="L79" s="140">
        <v>0.2465159698606388</v>
      </c>
      <c r="M79" s="140">
        <v>0.4166298098186643</v>
      </c>
      <c r="N79" s="140">
        <v>0.1452461480646373</v>
      </c>
      <c r="O79" s="140">
        <v>0.4563993860097946</v>
      </c>
      <c r="P79" s="140">
        <v>0.2023701002734731</v>
      </c>
      <c r="Q79" s="140">
        <v>0.599313252003015</v>
      </c>
      <c r="R79" s="140">
        <v>0.3688993159964313</v>
      </c>
      <c r="S79" s="140">
        <v>0.4994576660498947</v>
      </c>
      <c r="T79" s="140">
        <v>0.3055627425614489</v>
      </c>
      <c r="U79" s="140">
        <v>0.3247161150036241</v>
      </c>
      <c r="V79" s="140">
        <v>0.4923264050370265</v>
      </c>
      <c r="W79" s="140">
        <v>0.07691821913482792</v>
      </c>
      <c r="X79" s="140">
        <v>0.2290004692632567</v>
      </c>
      <c r="Y79" s="140">
        <v>0.1573720397249809</v>
      </c>
      <c r="Z79" s="140">
        <v>0.6245641413279365</v>
      </c>
      <c r="AA79" s="140">
        <v>0.6188717175524563</v>
      </c>
      <c r="AB79" s="140">
        <v>0.3803991252050301</v>
      </c>
      <c r="AC79" s="140">
        <v>0.3472780906409225</v>
      </c>
    </row>
    <row r="80" ht="15.75" customHeight="1">
      <c r="A80" s="136">
        <f t="shared" si="1"/>
        <v>0.5163916233</v>
      </c>
      <c r="B80" s="82">
        <v>78.0</v>
      </c>
      <c r="C80" s="82">
        <v>18.0</v>
      </c>
      <c r="D80" s="81">
        <v>4.0</v>
      </c>
      <c r="E80" s="137">
        <v>0.0</v>
      </c>
      <c r="F80" s="138">
        <v>0.7063984723106302</v>
      </c>
      <c r="G80" s="138">
        <v>0.0</v>
      </c>
      <c r="H80" s="138">
        <v>0.6173829719274585</v>
      </c>
      <c r="I80" s="138">
        <v>0.4623689617943093</v>
      </c>
      <c r="J80" s="138">
        <v>0.6163831386213022</v>
      </c>
      <c r="K80" s="138">
        <v>0.6387003420152592</v>
      </c>
      <c r="L80" s="138">
        <v>0.5020065669463699</v>
      </c>
      <c r="M80" s="138">
        <v>0.5911153969784635</v>
      </c>
      <c r="N80" s="138">
        <v>0.3840817260044218</v>
      </c>
      <c r="O80" s="138">
        <v>0.5237766263672999</v>
      </c>
      <c r="P80" s="138">
        <v>0.3531256533556346</v>
      </c>
      <c r="Q80" s="138">
        <v>0.6778787814276287</v>
      </c>
      <c r="R80" s="138">
        <v>0.5827902352811223</v>
      </c>
      <c r="S80" s="138">
        <v>0.6718801666556444</v>
      </c>
      <c r="T80" s="138">
        <v>0.6661496704148895</v>
      </c>
      <c r="U80" s="138">
        <v>0.6204580884998201</v>
      </c>
      <c r="V80" s="138">
        <v>0.650555669656101</v>
      </c>
      <c r="W80" s="138">
        <v>0.536416590023212</v>
      </c>
      <c r="X80" s="138">
        <v>0.3726806158705093</v>
      </c>
      <c r="Y80" s="138">
        <v>0.2374321453858863</v>
      </c>
      <c r="Z80" s="138">
        <v>0.6304292694473091</v>
      </c>
      <c r="AA80" s="138">
        <v>0.6264469938756146</v>
      </c>
      <c r="AB80" s="138">
        <v>0.5925389351684173</v>
      </c>
      <c r="AC80" s="138">
        <v>0.6487935656836462</v>
      </c>
    </row>
    <row r="81" ht="15.75" customHeight="1">
      <c r="A81" s="133">
        <f t="shared" si="1"/>
        <v>0.1766756431</v>
      </c>
      <c r="B81" s="76">
        <v>79.0</v>
      </c>
      <c r="C81" s="85">
        <v>19.0</v>
      </c>
      <c r="D81" s="75">
        <v>0.0</v>
      </c>
      <c r="E81" s="139">
        <v>0.0</v>
      </c>
      <c r="F81" s="140">
        <v>0.2580759299587621</v>
      </c>
      <c r="G81" s="140">
        <v>0.0</v>
      </c>
      <c r="H81" s="140">
        <v>0.0</v>
      </c>
      <c r="I81" s="140">
        <v>0.0</v>
      </c>
      <c r="J81" s="140">
        <v>0.07003054367745876</v>
      </c>
      <c r="K81" s="140">
        <v>0.07617046424584675</v>
      </c>
      <c r="L81" s="140">
        <v>0.02631578947368421</v>
      </c>
      <c r="M81" s="140">
        <v>0.2845902703141159</v>
      </c>
      <c r="N81" s="140">
        <v>0.0</v>
      </c>
      <c r="O81" s="140">
        <v>0.4042779233656774</v>
      </c>
      <c r="P81" s="140">
        <v>0.3889648103860608</v>
      </c>
      <c r="Q81" s="140">
        <v>0.4893756486589829</v>
      </c>
      <c r="R81" s="140">
        <v>0.464922806175506</v>
      </c>
      <c r="S81" s="140">
        <v>0.03436823104693141</v>
      </c>
      <c r="T81" s="140">
        <v>0.1830255239676281</v>
      </c>
      <c r="U81" s="140">
        <v>0.2158943826041936</v>
      </c>
      <c r="V81" s="140">
        <v>0.110685899322932</v>
      </c>
      <c r="W81" s="140">
        <v>0.3630276564774381</v>
      </c>
      <c r="X81" s="140">
        <v>0.0</v>
      </c>
      <c r="Y81" s="140">
        <v>0.0</v>
      </c>
      <c r="Z81" s="140">
        <v>0.2489196197061366</v>
      </c>
      <c r="AA81" s="140">
        <v>0.2978805025414789</v>
      </c>
      <c r="AB81" s="140">
        <v>0.3582029950083195</v>
      </c>
      <c r="AC81" s="140">
        <v>0.1421620799756728</v>
      </c>
    </row>
    <row r="82" ht="15.75" customHeight="1">
      <c r="A82" s="136">
        <f t="shared" si="1"/>
        <v>0.1266214701</v>
      </c>
      <c r="B82" s="82">
        <v>80.0</v>
      </c>
      <c r="C82" s="82">
        <v>19.0</v>
      </c>
      <c r="D82" s="81">
        <v>1.0</v>
      </c>
      <c r="E82" s="137">
        <v>0.0</v>
      </c>
      <c r="F82" s="138">
        <v>0.1867805022262437</v>
      </c>
      <c r="G82" s="138">
        <v>0.0</v>
      </c>
      <c r="H82" s="138">
        <v>0.0</v>
      </c>
      <c r="I82" s="138">
        <v>0.0</v>
      </c>
      <c r="J82" s="138">
        <v>0.03830539712584991</v>
      </c>
      <c r="K82" s="138">
        <v>0.06668580387307617</v>
      </c>
      <c r="L82" s="138">
        <v>0.0</v>
      </c>
      <c r="M82" s="138">
        <v>0.08382413368031777</v>
      </c>
      <c r="N82" s="138">
        <v>0.0</v>
      </c>
      <c r="O82" s="138">
        <v>0.2251986784534333</v>
      </c>
      <c r="P82" s="138">
        <v>0.2110103461489335</v>
      </c>
      <c r="Q82" s="138">
        <v>0.4786394478581205</v>
      </c>
      <c r="R82" s="138">
        <v>0.4490557953049918</v>
      </c>
      <c r="S82" s="138">
        <v>0.05942119984017353</v>
      </c>
      <c r="T82" s="138">
        <v>0.1188800938141307</v>
      </c>
      <c r="U82" s="138">
        <v>0.2851831382203688</v>
      </c>
      <c r="V82" s="138">
        <v>0.01403180542563143</v>
      </c>
      <c r="W82" s="138">
        <v>0.01472812150700243</v>
      </c>
      <c r="X82" s="138">
        <v>0.0</v>
      </c>
      <c r="Y82" s="138">
        <v>0.0</v>
      </c>
      <c r="Z82" s="138">
        <v>0.2309499596731774</v>
      </c>
      <c r="AA82" s="138">
        <v>0.307660583565316</v>
      </c>
      <c r="AB82" s="138">
        <v>0.2354406270602886</v>
      </c>
      <c r="AC82" s="138">
        <v>0.1597411193645657</v>
      </c>
    </row>
    <row r="83" ht="15.75" customHeight="1">
      <c r="A83" s="133">
        <f t="shared" si="1"/>
        <v>0.1468162503</v>
      </c>
      <c r="B83" s="76">
        <v>81.0</v>
      </c>
      <c r="C83" s="85">
        <v>19.0</v>
      </c>
      <c r="D83" s="75">
        <v>2.0</v>
      </c>
      <c r="E83" s="139">
        <v>0.0</v>
      </c>
      <c r="F83" s="140">
        <v>0.2143687595525384</v>
      </c>
      <c r="G83" s="140">
        <v>0.0</v>
      </c>
      <c r="H83" s="140">
        <v>0.0</v>
      </c>
      <c r="I83" s="140">
        <v>0.0</v>
      </c>
      <c r="J83" s="140">
        <v>0.03239535349489286</v>
      </c>
      <c r="K83" s="140">
        <v>0.06448907525932465</v>
      </c>
      <c r="L83" s="140">
        <v>0.0</v>
      </c>
      <c r="M83" s="140">
        <v>0.2707998780363858</v>
      </c>
      <c r="N83" s="140">
        <v>0.0</v>
      </c>
      <c r="O83" s="140">
        <v>0.2925934784341864</v>
      </c>
      <c r="P83" s="140">
        <v>0.3149036109208337</v>
      </c>
      <c r="Q83" s="140">
        <v>0.471295478503661</v>
      </c>
      <c r="R83" s="140">
        <v>0.4440533365152284</v>
      </c>
      <c r="S83" s="140">
        <v>0.03370200938097168</v>
      </c>
      <c r="T83" s="140">
        <v>0.1423957510945238</v>
      </c>
      <c r="U83" s="140">
        <v>0.2301822806273845</v>
      </c>
      <c r="V83" s="140">
        <v>0.08395234059524402</v>
      </c>
      <c r="W83" s="140">
        <v>0.233083523406104</v>
      </c>
      <c r="X83" s="140">
        <v>0.0</v>
      </c>
      <c r="Y83" s="140">
        <v>0.0</v>
      </c>
      <c r="Z83" s="140">
        <v>0.194036812457393</v>
      </c>
      <c r="AA83" s="140">
        <v>0.2757911338156135</v>
      </c>
      <c r="AB83" s="140">
        <v>0.2591238259123826</v>
      </c>
      <c r="AC83" s="140">
        <v>0.1132396106905608</v>
      </c>
    </row>
    <row r="84" ht="15.75" customHeight="1">
      <c r="A84" s="136">
        <f t="shared" si="1"/>
        <v>0.4404195436</v>
      </c>
      <c r="B84" s="82">
        <v>82.0</v>
      </c>
      <c r="C84" s="82">
        <v>20.0</v>
      </c>
      <c r="D84" s="81">
        <v>0.0</v>
      </c>
      <c r="E84" s="137">
        <v>0.0</v>
      </c>
      <c r="F84" s="138">
        <v>0.6438397867806288</v>
      </c>
      <c r="G84" s="138">
        <v>0.0</v>
      </c>
      <c r="H84" s="138">
        <v>0.548833599241085</v>
      </c>
      <c r="I84" s="138">
        <v>0.5178541548140959</v>
      </c>
      <c r="J84" s="138">
        <v>0.2431231076467178</v>
      </c>
      <c r="K84" s="138">
        <v>0.3503873208084765</v>
      </c>
      <c r="L84" s="138">
        <v>0.5396447140381283</v>
      </c>
      <c r="M84" s="138">
        <v>0.6093317987591115</v>
      </c>
      <c r="N84" s="138">
        <v>0.3806032542285678</v>
      </c>
      <c r="O84" s="138">
        <v>0.55945963499383</v>
      </c>
      <c r="P84" s="138">
        <v>0.5252705788898818</v>
      </c>
      <c r="Q84" s="138">
        <v>0.5347397507771608</v>
      </c>
      <c r="R84" s="138">
        <v>0.3977791116446578</v>
      </c>
      <c r="S84" s="138">
        <v>0.5298501844462847</v>
      </c>
      <c r="T84" s="138">
        <v>0.2796012951558631</v>
      </c>
      <c r="U84" s="138">
        <v>0.458651655274092</v>
      </c>
      <c r="V84" s="138">
        <v>0.5962325018722278</v>
      </c>
      <c r="W84" s="138">
        <v>0.4638307656932628</v>
      </c>
      <c r="X84" s="138">
        <v>0.1090991398822997</v>
      </c>
      <c r="Y84" s="138">
        <v>0.2280740906047757</v>
      </c>
      <c r="Z84" s="138">
        <v>0.5643975391386985</v>
      </c>
      <c r="AA84" s="138">
        <v>0.6264844788848641</v>
      </c>
      <c r="AB84" s="138">
        <v>0.6668231758850596</v>
      </c>
      <c r="AC84" s="138">
        <v>0.6365769496204279</v>
      </c>
    </row>
    <row r="85" ht="15.75" customHeight="1">
      <c r="A85" s="133">
        <f t="shared" si="1"/>
        <v>0.3922999938</v>
      </c>
      <c r="B85" s="76">
        <v>83.0</v>
      </c>
      <c r="C85" s="85">
        <v>20.0</v>
      </c>
      <c r="D85" s="75">
        <v>1.0</v>
      </c>
      <c r="E85" s="139">
        <v>0.0</v>
      </c>
      <c r="F85" s="140">
        <v>0.6015015919180531</v>
      </c>
      <c r="G85" s="140">
        <v>0.0</v>
      </c>
      <c r="H85" s="140">
        <v>0.1669900481942793</v>
      </c>
      <c r="I85" s="140">
        <v>0.3105174006775485</v>
      </c>
      <c r="J85" s="140">
        <v>0.3407525383237109</v>
      </c>
      <c r="K85" s="140">
        <v>0.2985262301447882</v>
      </c>
      <c r="L85" s="140">
        <v>0.2793692674959166</v>
      </c>
      <c r="M85" s="140">
        <v>0.4044856134636265</v>
      </c>
      <c r="N85" s="140">
        <v>0.4521193092621664</v>
      </c>
      <c r="O85" s="140">
        <v>0.5491515506143945</v>
      </c>
      <c r="P85" s="140">
        <v>0.4990038673385679</v>
      </c>
      <c r="Q85" s="140">
        <v>0.5164262929741815</v>
      </c>
      <c r="R85" s="140">
        <v>0.2662214411247803</v>
      </c>
      <c r="S85" s="140">
        <v>0.550834395752859</v>
      </c>
      <c r="T85" s="140">
        <v>0.1968455966966764</v>
      </c>
      <c r="U85" s="140">
        <v>0.299746063991874</v>
      </c>
      <c r="V85" s="140">
        <v>0.4517894587198351</v>
      </c>
      <c r="W85" s="140">
        <v>0.3694937541091387</v>
      </c>
      <c r="X85" s="140">
        <v>0.2346063912704599</v>
      </c>
      <c r="Y85" s="140">
        <v>0.408841732979664</v>
      </c>
      <c r="Z85" s="140">
        <v>0.5688295107382244</v>
      </c>
      <c r="AA85" s="140">
        <v>0.6038794332984693</v>
      </c>
      <c r="AB85" s="140">
        <v>0.7190060076460951</v>
      </c>
      <c r="AC85" s="140">
        <v>0.7185623493315801</v>
      </c>
    </row>
    <row r="86" ht="15.75" customHeight="1">
      <c r="A86" s="136">
        <f t="shared" si="1"/>
        <v>0.3931043986</v>
      </c>
      <c r="B86" s="82">
        <v>84.0</v>
      </c>
      <c r="C86" s="82">
        <v>20.0</v>
      </c>
      <c r="D86" s="81">
        <v>2.0</v>
      </c>
      <c r="E86" s="137">
        <v>0.0</v>
      </c>
      <c r="F86" s="138">
        <v>0.6053765018919212</v>
      </c>
      <c r="G86" s="138">
        <v>0.0</v>
      </c>
      <c r="H86" s="138">
        <v>0.1669900481942793</v>
      </c>
      <c r="I86" s="138">
        <v>0.3105174006775485</v>
      </c>
      <c r="J86" s="138">
        <v>0.3448727619198856</v>
      </c>
      <c r="K86" s="138">
        <v>0.2989334368472615</v>
      </c>
      <c r="L86" s="138">
        <v>0.2828554454207185</v>
      </c>
      <c r="M86" s="138">
        <v>0.4024077430828688</v>
      </c>
      <c r="N86" s="138">
        <v>0.4525135725868998</v>
      </c>
      <c r="O86" s="138">
        <v>0.5491515506143945</v>
      </c>
      <c r="P86" s="138">
        <v>0.4988279418659165</v>
      </c>
      <c r="Q86" s="138">
        <v>0.5170394181263451</v>
      </c>
      <c r="R86" s="138">
        <v>0.2662214411247803</v>
      </c>
      <c r="S86" s="138">
        <v>0.550834395752859</v>
      </c>
      <c r="T86" s="138">
        <v>0.2024548152144591</v>
      </c>
      <c r="U86" s="138">
        <v>0.299746063991874</v>
      </c>
      <c r="V86" s="138">
        <v>0.4547883560680635</v>
      </c>
      <c r="W86" s="138">
        <v>0.3694937541091387</v>
      </c>
      <c r="X86" s="138">
        <v>0.2346063912704599</v>
      </c>
      <c r="Y86" s="138">
        <v>0.408841732979664</v>
      </c>
      <c r="Z86" s="138">
        <v>0.5693011817747115</v>
      </c>
      <c r="AA86" s="138">
        <v>0.6042676551658588</v>
      </c>
      <c r="AB86" s="138">
        <v>0.7190060076460951</v>
      </c>
      <c r="AC86" s="138">
        <v>0.7185623493315801</v>
      </c>
    </row>
    <row r="87" ht="15.75" customHeight="1">
      <c r="A87" s="133">
        <f t="shared" si="1"/>
        <v>0.400339714</v>
      </c>
      <c r="B87" s="76">
        <v>85.0</v>
      </c>
      <c r="C87" s="85">
        <v>20.0</v>
      </c>
      <c r="D87" s="75">
        <v>3.0</v>
      </c>
      <c r="E87" s="139">
        <v>0.0</v>
      </c>
      <c r="F87" s="140">
        <v>0.6409053892492247</v>
      </c>
      <c r="G87" s="140">
        <v>0.0</v>
      </c>
      <c r="H87" s="140">
        <v>0.4477952482515749</v>
      </c>
      <c r="I87" s="140">
        <v>0.3443524096385542</v>
      </c>
      <c r="J87" s="140">
        <v>0.2431231076467178</v>
      </c>
      <c r="K87" s="140">
        <v>0.3491231822070145</v>
      </c>
      <c r="L87" s="140">
        <v>0.4172176193265825</v>
      </c>
      <c r="M87" s="140">
        <v>0.4994510370136414</v>
      </c>
      <c r="N87" s="140">
        <v>0.3701362828362631</v>
      </c>
      <c r="O87" s="140">
        <v>0.5719566939529972</v>
      </c>
      <c r="P87" s="140">
        <v>0.5217910447761194</v>
      </c>
      <c r="Q87" s="140">
        <v>0.5390035783099367</v>
      </c>
      <c r="R87" s="140">
        <v>0.3896887922967793</v>
      </c>
      <c r="S87" s="140">
        <v>0.554502628276251</v>
      </c>
      <c r="T87" s="140">
        <v>0.1414595260526125</v>
      </c>
      <c r="U87" s="140">
        <v>0.1823851203501094</v>
      </c>
      <c r="V87" s="140">
        <v>0.5265490755639212</v>
      </c>
      <c r="W87" s="140">
        <v>0.4368850154624684</v>
      </c>
      <c r="X87" s="140">
        <v>0.1090991398822997</v>
      </c>
      <c r="Y87" s="140">
        <v>0.2280740906047757</v>
      </c>
      <c r="Z87" s="140">
        <v>0.564361635613355</v>
      </c>
      <c r="AA87" s="140">
        <v>0.6264988421945573</v>
      </c>
      <c r="AB87" s="140">
        <v>0.6668231758850596</v>
      </c>
      <c r="AC87" s="140">
        <v>0.6373102151277464</v>
      </c>
    </row>
    <row r="88" ht="15.75" customHeight="1">
      <c r="A88" s="136">
        <f t="shared" si="1"/>
        <v>0.4024956916</v>
      </c>
      <c r="B88" s="82">
        <v>86.0</v>
      </c>
      <c r="C88" s="82">
        <v>20.0</v>
      </c>
      <c r="D88" s="81">
        <v>4.0</v>
      </c>
      <c r="E88" s="137">
        <v>0.0</v>
      </c>
      <c r="F88" s="138">
        <v>0.6383439089254886</v>
      </c>
      <c r="G88" s="138">
        <v>0.0</v>
      </c>
      <c r="H88" s="138">
        <v>0.4402496728078123</v>
      </c>
      <c r="I88" s="138">
        <v>0.3278278657474051</v>
      </c>
      <c r="J88" s="138">
        <v>0.2373159109041119</v>
      </c>
      <c r="K88" s="138">
        <v>0.3430252372154759</v>
      </c>
      <c r="L88" s="138">
        <v>0.4139920255634419</v>
      </c>
      <c r="M88" s="138">
        <v>0.5185878299098456</v>
      </c>
      <c r="N88" s="138">
        <v>0.386131621187801</v>
      </c>
      <c r="O88" s="138">
        <v>0.5482841181165203</v>
      </c>
      <c r="P88" s="138">
        <v>0.5046785390884394</v>
      </c>
      <c r="Q88" s="138">
        <v>0.5307203100690558</v>
      </c>
      <c r="R88" s="138">
        <v>0.3849753383078285</v>
      </c>
      <c r="S88" s="138">
        <v>0.532203517210281</v>
      </c>
      <c r="T88" s="138">
        <v>0.1161204211775174</v>
      </c>
      <c r="U88" s="138">
        <v>0.2264906395411752</v>
      </c>
      <c r="V88" s="138">
        <v>0.516465321641013</v>
      </c>
      <c r="W88" s="138">
        <v>0.4526296330529624</v>
      </c>
      <c r="X88" s="138">
        <v>0.1663563004345127</v>
      </c>
      <c r="Y88" s="138">
        <v>0.2793497892835641</v>
      </c>
      <c r="Z88" s="138">
        <v>0.5604549782031368</v>
      </c>
      <c r="AA88" s="138">
        <v>0.6102701938039327</v>
      </c>
      <c r="AB88" s="138">
        <v>0.6589132686693663</v>
      </c>
      <c r="AC88" s="138">
        <v>0.6690058479532163</v>
      </c>
    </row>
    <row r="89" ht="15.75" customHeight="1">
      <c r="A89" s="133">
        <f t="shared" si="1"/>
        <v>0.4024811785</v>
      </c>
      <c r="B89" s="76">
        <v>87.0</v>
      </c>
      <c r="C89" s="85">
        <v>20.0</v>
      </c>
      <c r="D89" s="75">
        <v>5.0</v>
      </c>
      <c r="E89" s="139">
        <v>0.0</v>
      </c>
      <c r="F89" s="140">
        <v>0.6421864724474691</v>
      </c>
      <c r="G89" s="140">
        <v>0.0</v>
      </c>
      <c r="H89" s="140">
        <v>0.4402496728078123</v>
      </c>
      <c r="I89" s="140">
        <v>0.3245910350324515</v>
      </c>
      <c r="J89" s="140">
        <v>0.2373159109041119</v>
      </c>
      <c r="K89" s="140">
        <v>0.3430252372154759</v>
      </c>
      <c r="L89" s="140">
        <v>0.4138691705082157</v>
      </c>
      <c r="M89" s="140">
        <v>0.5057405194451589</v>
      </c>
      <c r="N89" s="140">
        <v>0.3912073908888181</v>
      </c>
      <c r="O89" s="140">
        <v>0.5493051843933725</v>
      </c>
      <c r="P89" s="140">
        <v>0.5090021361000916</v>
      </c>
      <c r="Q89" s="140">
        <v>0.5307203100690558</v>
      </c>
      <c r="R89" s="140">
        <v>0.3849753383078285</v>
      </c>
      <c r="S89" s="140">
        <v>0.5311164253299943</v>
      </c>
      <c r="T89" s="140">
        <v>0.1161204211775174</v>
      </c>
      <c r="U89" s="140">
        <v>0.2264906395411752</v>
      </c>
      <c r="V89" s="140">
        <v>0.5180331884146715</v>
      </c>
      <c r="W89" s="140">
        <v>0.4527319228086492</v>
      </c>
      <c r="X89" s="140">
        <v>0.1666666666666667</v>
      </c>
      <c r="Y89" s="140">
        <v>0.2793497892835641</v>
      </c>
      <c r="Z89" s="140">
        <v>0.5604549782031368</v>
      </c>
      <c r="AA89" s="140">
        <v>0.6109579356663133</v>
      </c>
      <c r="AB89" s="140">
        <v>0.6589132686693663</v>
      </c>
      <c r="AC89" s="140">
        <v>0.6690058479532163</v>
      </c>
    </row>
    <row r="90" ht="15.75" customHeight="1">
      <c r="A90" s="136">
        <f t="shared" si="1"/>
        <v>0.382482578</v>
      </c>
      <c r="B90" s="82">
        <v>88.0</v>
      </c>
      <c r="C90" s="82">
        <v>20.0</v>
      </c>
      <c r="D90" s="81">
        <v>6.0</v>
      </c>
      <c r="E90" s="137">
        <v>0.0</v>
      </c>
      <c r="F90" s="138">
        <v>0.5876755115742768</v>
      </c>
      <c r="G90" s="138">
        <v>0.0</v>
      </c>
      <c r="H90" s="138">
        <v>0.1669900481942793</v>
      </c>
      <c r="I90" s="138">
        <v>0.3054750589235346</v>
      </c>
      <c r="J90" s="138">
        <v>0.3407525383237109</v>
      </c>
      <c r="K90" s="138">
        <v>0.2985262301447882</v>
      </c>
      <c r="L90" s="138">
        <v>0.2618601846856853</v>
      </c>
      <c r="M90" s="138">
        <v>0.3208933717579251</v>
      </c>
      <c r="N90" s="138">
        <v>0.4521193092621664</v>
      </c>
      <c r="O90" s="138">
        <v>0.5393619462933212</v>
      </c>
      <c r="P90" s="138">
        <v>0.4990038673385679</v>
      </c>
      <c r="Q90" s="138">
        <v>0.5167184857906507</v>
      </c>
      <c r="R90" s="138">
        <v>0.2662307989736019</v>
      </c>
      <c r="S90" s="138">
        <v>0.5508674478770355</v>
      </c>
      <c r="T90" s="138">
        <v>0.1877315767805681</v>
      </c>
      <c r="U90" s="138">
        <v>0.299746063991874</v>
      </c>
      <c r="V90" s="138">
        <v>0.3949684584293431</v>
      </c>
      <c r="W90" s="138">
        <v>0.3694937541091387</v>
      </c>
      <c r="X90" s="138">
        <v>0.2346063912704599</v>
      </c>
      <c r="Y90" s="138">
        <v>0.408841732979664</v>
      </c>
      <c r="Z90" s="138">
        <v>0.5447108603667138</v>
      </c>
      <c r="AA90" s="138">
        <v>0.5885665736133026</v>
      </c>
      <c r="AB90" s="138">
        <v>0.7161643835616439</v>
      </c>
      <c r="AC90" s="138">
        <v>0.7107598569473267</v>
      </c>
    </row>
    <row r="91" ht="15.75" customHeight="1">
      <c r="A91" s="133">
        <f t="shared" si="1"/>
        <v>0.3938751076</v>
      </c>
      <c r="B91" s="76">
        <v>89.0</v>
      </c>
      <c r="C91" s="85">
        <v>20.0</v>
      </c>
      <c r="D91" s="75">
        <v>7.0</v>
      </c>
      <c r="E91" s="139">
        <v>0.0</v>
      </c>
      <c r="F91" s="140">
        <v>0.6322056116061565</v>
      </c>
      <c r="G91" s="140">
        <v>0.0</v>
      </c>
      <c r="H91" s="140">
        <v>0.4297520661157025</v>
      </c>
      <c r="I91" s="140">
        <v>0.3245910350324515</v>
      </c>
      <c r="J91" s="140">
        <v>0.2373159109041119</v>
      </c>
      <c r="K91" s="140">
        <v>0.3399198115751811</v>
      </c>
      <c r="L91" s="140">
        <v>0.3600378116507149</v>
      </c>
      <c r="M91" s="140">
        <v>0.5007242440702517</v>
      </c>
      <c r="N91" s="140">
        <v>0.385658292103065</v>
      </c>
      <c r="O91" s="140">
        <v>0.5296237566671471</v>
      </c>
      <c r="P91" s="140">
        <v>0.4979253112033195</v>
      </c>
      <c r="Q91" s="140">
        <v>0.5321786941580756</v>
      </c>
      <c r="R91" s="140">
        <v>0.3852676876344767</v>
      </c>
      <c r="S91" s="140">
        <v>0.5263317650629837</v>
      </c>
      <c r="T91" s="140">
        <v>0.1020071899340923</v>
      </c>
      <c r="U91" s="140">
        <v>0.2212427902927413</v>
      </c>
      <c r="V91" s="140">
        <v>0.499583360041023</v>
      </c>
      <c r="W91" s="140">
        <v>0.4521172638436483</v>
      </c>
      <c r="X91" s="140">
        <v>0.1663563004345127</v>
      </c>
      <c r="Y91" s="140">
        <v>0.2793497892835641</v>
      </c>
      <c r="Z91" s="140">
        <v>0.5416645247519662</v>
      </c>
      <c r="AA91" s="140">
        <v>0.6006495849873693</v>
      </c>
      <c r="AB91" s="140">
        <v>0.6505038980794828</v>
      </c>
      <c r="AC91" s="140">
        <v>0.6518709915563143</v>
      </c>
    </row>
    <row r="92" ht="15.75" customHeight="1">
      <c r="A92" s="136">
        <f t="shared" si="1"/>
        <v>0.4619665589</v>
      </c>
      <c r="B92" s="82">
        <v>90.0</v>
      </c>
      <c r="C92" s="82">
        <v>20.0</v>
      </c>
      <c r="D92" s="81">
        <v>8.0</v>
      </c>
      <c r="E92" s="137">
        <v>0.0</v>
      </c>
      <c r="F92" s="138">
        <v>0.6719280919461262</v>
      </c>
      <c r="G92" s="138">
        <v>0.0</v>
      </c>
      <c r="H92" s="138">
        <v>0.544743361293407</v>
      </c>
      <c r="I92" s="138">
        <v>0.5027184993883377</v>
      </c>
      <c r="J92" s="138">
        <v>0.2913956513659171</v>
      </c>
      <c r="K92" s="138">
        <v>0.3417906719480427</v>
      </c>
      <c r="L92" s="138">
        <v>0.5212737726669615</v>
      </c>
      <c r="M92" s="138">
        <v>0.5989013947977813</v>
      </c>
      <c r="N92" s="138">
        <v>0.4784855924538054</v>
      </c>
      <c r="O92" s="138">
        <v>0.5878511665873071</v>
      </c>
      <c r="P92" s="138">
        <v>0.4712460063897764</v>
      </c>
      <c r="Q92" s="138">
        <v>0.5513765648875425</v>
      </c>
      <c r="R92" s="138">
        <v>0.5026683028452384</v>
      </c>
      <c r="S92" s="138">
        <v>0.5696382381871835</v>
      </c>
      <c r="T92" s="138">
        <v>0.1902819773574292</v>
      </c>
      <c r="U92" s="138">
        <v>0.4522163481089875</v>
      </c>
      <c r="V92" s="138">
        <v>0.5929616941762691</v>
      </c>
      <c r="W92" s="138">
        <v>0.4590209402302039</v>
      </c>
      <c r="X92" s="138">
        <v>0.285824196960954</v>
      </c>
      <c r="Y92" s="138">
        <v>0.3707627118644068</v>
      </c>
      <c r="Z92" s="138">
        <v>0.5974442337216653</v>
      </c>
      <c r="AA92" s="138">
        <v>0.6157412668469737</v>
      </c>
      <c r="AB92" s="138">
        <v>0.6690647482014389</v>
      </c>
      <c r="AC92" s="138">
        <v>0.6818285401759263</v>
      </c>
    </row>
    <row r="93" ht="15.75" customHeight="1">
      <c r="A93" s="133">
        <f t="shared" si="1"/>
        <v>0.4714660509</v>
      </c>
      <c r="B93" s="76">
        <v>91.0</v>
      </c>
      <c r="C93" s="85">
        <v>20.0</v>
      </c>
      <c r="D93" s="75">
        <v>9.0</v>
      </c>
      <c r="E93" s="139">
        <v>0.0</v>
      </c>
      <c r="F93" s="140">
        <v>0.6781721351581437</v>
      </c>
      <c r="G93" s="140">
        <v>0.0</v>
      </c>
      <c r="H93" s="140">
        <v>0.548833599241085</v>
      </c>
      <c r="I93" s="140">
        <v>0.5021819173598799</v>
      </c>
      <c r="J93" s="140">
        <v>0.2930280528052805</v>
      </c>
      <c r="K93" s="140">
        <v>0.3431592438321051</v>
      </c>
      <c r="L93" s="140">
        <v>0.5390467520645036</v>
      </c>
      <c r="M93" s="140">
        <v>0.6106701417683528</v>
      </c>
      <c r="N93" s="140">
        <v>0.4834530528476142</v>
      </c>
      <c r="O93" s="140">
        <v>0.5838112617309699</v>
      </c>
      <c r="P93" s="140">
        <v>0.5116523199664077</v>
      </c>
      <c r="Q93" s="140">
        <v>0.5482148902372335</v>
      </c>
      <c r="R93" s="140">
        <v>0.5025185691112439</v>
      </c>
      <c r="S93" s="140">
        <v>0.5731327048585931</v>
      </c>
      <c r="T93" s="140">
        <v>0.2796012951558631</v>
      </c>
      <c r="U93" s="140">
        <v>0.458651655274092</v>
      </c>
      <c r="V93" s="140">
        <v>0.5962325018722278</v>
      </c>
      <c r="W93" s="140">
        <v>0.4638307656932628</v>
      </c>
      <c r="X93" s="140">
        <v>0.285824196960954</v>
      </c>
      <c r="Y93" s="140">
        <v>0.3740150586587288</v>
      </c>
      <c r="Z93" s="140">
        <v>0.6144808084350818</v>
      </c>
      <c r="AA93" s="140">
        <v>0.6281331506122629</v>
      </c>
      <c r="AB93" s="140">
        <v>0.6756410256410257</v>
      </c>
      <c r="AC93" s="140">
        <v>0.6923661732480658</v>
      </c>
    </row>
    <row r="94" ht="15.75" customHeight="1">
      <c r="A94" s="136">
        <f t="shared" si="1"/>
        <v>0.4714635133</v>
      </c>
      <c r="B94" s="82">
        <v>92.0</v>
      </c>
      <c r="C94" s="82">
        <v>20.0</v>
      </c>
      <c r="D94" s="81">
        <v>10.0</v>
      </c>
      <c r="E94" s="137">
        <v>0.0</v>
      </c>
      <c r="F94" s="138">
        <v>0.6778373636325047</v>
      </c>
      <c r="G94" s="138">
        <v>0.0</v>
      </c>
      <c r="H94" s="138">
        <v>0.548833599241085</v>
      </c>
      <c r="I94" s="138">
        <v>0.5178541548140959</v>
      </c>
      <c r="J94" s="138">
        <v>0.2925852530757163</v>
      </c>
      <c r="K94" s="138">
        <v>0.3441147167662966</v>
      </c>
      <c r="L94" s="138">
        <v>0.5400563869008893</v>
      </c>
      <c r="M94" s="138">
        <v>0.6096765245875656</v>
      </c>
      <c r="N94" s="138">
        <v>0.4785529715762273</v>
      </c>
      <c r="O94" s="138">
        <v>0.5838112617309699</v>
      </c>
      <c r="P94" s="138">
        <v>0.5118135041478525</v>
      </c>
      <c r="Q94" s="138">
        <v>0.5482177830003917</v>
      </c>
      <c r="R94" s="138">
        <v>0.5025185691112439</v>
      </c>
      <c r="S94" s="138">
        <v>0.5716049831111758</v>
      </c>
      <c r="T94" s="138">
        <v>0.2688709470716391</v>
      </c>
      <c r="U94" s="138">
        <v>0.4595466356061285</v>
      </c>
      <c r="V94" s="138">
        <v>0.5964587966840935</v>
      </c>
      <c r="W94" s="138">
        <v>0.4638307656932628</v>
      </c>
      <c r="X94" s="138">
        <v>0.285824196960954</v>
      </c>
      <c r="Y94" s="138">
        <v>0.3740150586587288</v>
      </c>
      <c r="Z94" s="138">
        <v>0.6144192373513536</v>
      </c>
      <c r="AA94" s="138">
        <v>0.6281379249330944</v>
      </c>
      <c r="AB94" s="138">
        <v>0.6756410256410257</v>
      </c>
      <c r="AC94" s="138">
        <v>0.6923661732480658</v>
      </c>
    </row>
    <row r="95" ht="15.75" customHeight="1">
      <c r="A95" s="133">
        <f t="shared" si="1"/>
        <v>0.3912240798</v>
      </c>
      <c r="B95" s="76">
        <v>93.0</v>
      </c>
      <c r="C95" s="85">
        <v>20.0</v>
      </c>
      <c r="D95" s="75">
        <v>11.0</v>
      </c>
      <c r="E95" s="139">
        <v>0.0</v>
      </c>
      <c r="F95" s="140">
        <v>0.6337791223291427</v>
      </c>
      <c r="G95" s="140">
        <v>0.0</v>
      </c>
      <c r="H95" s="140">
        <v>0.4477952482515749</v>
      </c>
      <c r="I95" s="140">
        <v>0.3443524096385542</v>
      </c>
      <c r="J95" s="140">
        <v>0.2431231076467178</v>
      </c>
      <c r="K95" s="140">
        <v>0.3395691202872532</v>
      </c>
      <c r="L95" s="140">
        <v>0.3520583699133943</v>
      </c>
      <c r="M95" s="140">
        <v>0.4762386403690252</v>
      </c>
      <c r="N95" s="140">
        <v>0.3678342898608088</v>
      </c>
      <c r="O95" s="140">
        <v>0.5485285795132995</v>
      </c>
      <c r="P95" s="140">
        <v>0.5072004902461444</v>
      </c>
      <c r="Q95" s="140">
        <v>0.5395991706979958</v>
      </c>
      <c r="R95" s="140">
        <v>0.3914865193101773</v>
      </c>
      <c r="S95" s="140">
        <v>0.5542273893346433</v>
      </c>
      <c r="T95" s="140">
        <v>0.1380823520807431</v>
      </c>
      <c r="U95" s="140">
        <v>0.1590005042299288</v>
      </c>
      <c r="V95" s="140">
        <v>0.5213740947253733</v>
      </c>
      <c r="W95" s="140">
        <v>0.4338759141306912</v>
      </c>
      <c r="X95" s="140">
        <v>0.1090991398822997</v>
      </c>
      <c r="Y95" s="140">
        <v>0.2280740906047757</v>
      </c>
      <c r="Z95" s="140">
        <v>0.5476781373928616</v>
      </c>
      <c r="AA95" s="140">
        <v>0.6188493125189028</v>
      </c>
      <c r="AB95" s="140">
        <v>0.656706507304117</v>
      </c>
      <c r="AC95" s="140">
        <v>0.6220694849825816</v>
      </c>
    </row>
    <row r="96" ht="15.75" customHeight="1">
      <c r="A96" s="136">
        <f t="shared" si="1"/>
        <v>0.4291717426</v>
      </c>
      <c r="B96" s="82">
        <v>94.0</v>
      </c>
      <c r="C96" s="82">
        <v>20.0</v>
      </c>
      <c r="D96" s="81">
        <v>12.0</v>
      </c>
      <c r="E96" s="137">
        <v>0.0</v>
      </c>
      <c r="F96" s="138">
        <v>0.6337791223291427</v>
      </c>
      <c r="G96" s="138">
        <v>0.0</v>
      </c>
      <c r="H96" s="138">
        <v>0.544743361293407</v>
      </c>
      <c r="I96" s="138">
        <v>0.5036337702913809</v>
      </c>
      <c r="J96" s="138">
        <v>0.2431231076467178</v>
      </c>
      <c r="K96" s="138">
        <v>0.3395691202872532</v>
      </c>
      <c r="L96" s="138">
        <v>0.5205430906553855</v>
      </c>
      <c r="M96" s="138">
        <v>0.599171887183072</v>
      </c>
      <c r="N96" s="138">
        <v>0.3654559915164369</v>
      </c>
      <c r="O96" s="138">
        <v>0.5422671840354767</v>
      </c>
      <c r="P96" s="138">
        <v>0.4918658139795804</v>
      </c>
      <c r="Q96" s="138">
        <v>0.5409989023051592</v>
      </c>
      <c r="R96" s="138">
        <v>0.398269178761381</v>
      </c>
      <c r="S96" s="138">
        <v>0.5342180734409268</v>
      </c>
      <c r="T96" s="138">
        <v>0.1902819773574292</v>
      </c>
      <c r="U96" s="138">
        <v>0.4522163481089875</v>
      </c>
      <c r="V96" s="138">
        <v>0.5936937496120663</v>
      </c>
      <c r="W96" s="138">
        <v>0.4590209402302039</v>
      </c>
      <c r="X96" s="138">
        <v>0.1090991398822997</v>
      </c>
      <c r="Y96" s="138">
        <v>0.2232725635831645</v>
      </c>
      <c r="Z96" s="138">
        <v>0.5476781373928616</v>
      </c>
      <c r="AA96" s="138">
        <v>0.6188493125189028</v>
      </c>
      <c r="AB96" s="138">
        <v>0.656706507304117</v>
      </c>
      <c r="AC96" s="138">
        <v>0.6208362863217577</v>
      </c>
    </row>
    <row r="97" ht="15.75" customHeight="1">
      <c r="A97" s="133">
        <f t="shared" si="1"/>
        <v>0.4386960673</v>
      </c>
      <c r="B97" s="76">
        <v>95.0</v>
      </c>
      <c r="C97" s="85">
        <v>20.0</v>
      </c>
      <c r="D97" s="75">
        <v>13.0</v>
      </c>
      <c r="E97" s="139">
        <v>0.0</v>
      </c>
      <c r="F97" s="140">
        <v>0.6409053892492247</v>
      </c>
      <c r="G97" s="140">
        <v>0.0</v>
      </c>
      <c r="H97" s="140">
        <v>0.548833599241085</v>
      </c>
      <c r="I97" s="140">
        <v>0.4926460481099657</v>
      </c>
      <c r="J97" s="140">
        <v>0.2431231076467178</v>
      </c>
      <c r="K97" s="140">
        <v>0.3491231822070145</v>
      </c>
      <c r="L97" s="140">
        <v>0.5395999913324232</v>
      </c>
      <c r="M97" s="140">
        <v>0.6084928166251391</v>
      </c>
      <c r="N97" s="140">
        <v>0.3701362828362631</v>
      </c>
      <c r="O97" s="140">
        <v>0.55945963499383</v>
      </c>
      <c r="P97" s="140">
        <v>0.5250701965503409</v>
      </c>
      <c r="Q97" s="140">
        <v>0.5348954866196246</v>
      </c>
      <c r="R97" s="140">
        <v>0.3977791116446578</v>
      </c>
      <c r="S97" s="140">
        <v>0.532573442567631</v>
      </c>
      <c r="T97" s="140">
        <v>0.2688709470716391</v>
      </c>
      <c r="U97" s="140">
        <v>0.4595466356061285</v>
      </c>
      <c r="V97" s="140">
        <v>0.6010812095289015</v>
      </c>
      <c r="W97" s="140">
        <v>0.4638307656932628</v>
      </c>
      <c r="X97" s="140">
        <v>0.1090991398822997</v>
      </c>
      <c r="Y97" s="140">
        <v>0.2280740906047757</v>
      </c>
      <c r="Z97" s="140">
        <v>0.564361635613355</v>
      </c>
      <c r="AA97" s="140">
        <v>0.6264988421945573</v>
      </c>
      <c r="AB97" s="140">
        <v>0.6668231758850596</v>
      </c>
      <c r="AC97" s="140">
        <v>0.6365769496204279</v>
      </c>
    </row>
    <row r="98" ht="15.75" customHeight="1">
      <c r="A98" s="136">
        <f t="shared" si="1"/>
        <v>0.401380827</v>
      </c>
      <c r="B98" s="82">
        <v>96.0</v>
      </c>
      <c r="C98" s="110">
        <v>20.0</v>
      </c>
      <c r="D98" s="111">
        <v>14.0</v>
      </c>
      <c r="E98" s="141">
        <v>0.0</v>
      </c>
      <c r="F98" s="142">
        <v>0.6438397867806288</v>
      </c>
      <c r="G98" s="142">
        <v>0.0</v>
      </c>
      <c r="H98" s="142">
        <v>0.4477952482515749</v>
      </c>
      <c r="I98" s="142">
        <v>0.3443524096385542</v>
      </c>
      <c r="J98" s="142">
        <v>0.2431231076467178</v>
      </c>
      <c r="K98" s="142">
        <v>0.3503873208084765</v>
      </c>
      <c r="L98" s="142">
        <v>0.417256958001004</v>
      </c>
      <c r="M98" s="142">
        <v>0.5005481221186047</v>
      </c>
      <c r="N98" s="142">
        <v>0.3806032542285678</v>
      </c>
      <c r="O98" s="142">
        <v>0.5719566939529972</v>
      </c>
      <c r="P98" s="142">
        <v>0.5243938352802591</v>
      </c>
      <c r="Q98" s="142">
        <v>0.5390035783099367</v>
      </c>
      <c r="R98" s="142">
        <v>0.3896887922967793</v>
      </c>
      <c r="S98" s="142">
        <v>0.5594764625063273</v>
      </c>
      <c r="T98" s="142">
        <v>0.1414595260526125</v>
      </c>
      <c r="U98" s="142">
        <v>0.1823851203501094</v>
      </c>
      <c r="V98" s="142">
        <v>0.5291768027149593</v>
      </c>
      <c r="W98" s="142">
        <v>0.4368850154624684</v>
      </c>
      <c r="X98" s="142">
        <v>0.1090991398822997</v>
      </c>
      <c r="Y98" s="142">
        <v>0.2280740906047757</v>
      </c>
      <c r="Z98" s="142">
        <v>0.5643975391386985</v>
      </c>
      <c r="AA98" s="142">
        <v>0.6264844788848641</v>
      </c>
      <c r="AB98" s="142">
        <v>0.6668231758850596</v>
      </c>
      <c r="AC98" s="142">
        <v>0.6373102151277464</v>
      </c>
    </row>
    <row r="99" ht="15.75" customHeight="1">
      <c r="A99" s="143" t="s">
        <v>60</v>
      </c>
      <c r="B99" s="89" t="s">
        <v>28</v>
      </c>
      <c r="C99" s="90" t="s">
        <v>1</v>
      </c>
      <c r="D99" s="115" t="s">
        <v>8</v>
      </c>
      <c r="E99" s="144" t="s">
        <v>29</v>
      </c>
      <c r="F99" s="145" t="s">
        <v>30</v>
      </c>
      <c r="G99" s="145" t="s">
        <v>31</v>
      </c>
      <c r="H99" s="145" t="s">
        <v>32</v>
      </c>
      <c r="I99" s="145" t="s">
        <v>33</v>
      </c>
      <c r="J99" s="145" t="s">
        <v>34</v>
      </c>
      <c r="K99" s="145" t="s">
        <v>35</v>
      </c>
      <c r="L99" s="145" t="s">
        <v>36</v>
      </c>
      <c r="M99" s="145" t="s">
        <v>37</v>
      </c>
      <c r="N99" s="145" t="s">
        <v>38</v>
      </c>
      <c r="O99" s="145" t="s">
        <v>39</v>
      </c>
      <c r="P99" s="145" t="s">
        <v>40</v>
      </c>
      <c r="Q99" s="145" t="s">
        <v>41</v>
      </c>
      <c r="R99" s="145" t="s">
        <v>42</v>
      </c>
      <c r="S99" s="145" t="s">
        <v>43</v>
      </c>
      <c r="T99" s="145" t="s">
        <v>44</v>
      </c>
      <c r="U99" s="145" t="s">
        <v>45</v>
      </c>
      <c r="V99" s="145" t="s">
        <v>46</v>
      </c>
      <c r="W99" s="145" t="s">
        <v>47</v>
      </c>
      <c r="X99" s="145" t="s">
        <v>48</v>
      </c>
      <c r="Y99" s="145" t="s">
        <v>49</v>
      </c>
      <c r="Z99" s="145" t="s">
        <v>50</v>
      </c>
      <c r="AA99" s="145" t="s">
        <v>51</v>
      </c>
      <c r="AB99" s="145" t="s">
        <v>52</v>
      </c>
      <c r="AC99" s="146" t="s">
        <v>53</v>
      </c>
    </row>
    <row r="100" ht="30.75" customHeight="1">
      <c r="A100" s="121" t="s">
        <v>62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3"/>
    </row>
    <row r="101" ht="15.75" customHeight="1">
      <c r="A101" s="147"/>
      <c r="B101" s="5"/>
      <c r="C101" s="96"/>
      <c r="D101" s="9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5.75" customHeight="1">
      <c r="A102" s="5" t="s">
        <v>55</v>
      </c>
      <c r="B102" s="5"/>
      <c r="C102" s="147">
        <f>AVERAGE(A3:A98)</f>
        <v>0.3777868526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5.75" customHeight="1">
      <c r="A103" s="5" t="s">
        <v>56</v>
      </c>
      <c r="B103" s="5"/>
      <c r="C103" s="147">
        <f>_xlfn.STDEV.S(A3:A98)</f>
        <v>0.1258309464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5.75" customHeight="1">
      <c r="A104" s="5" t="s">
        <v>57</v>
      </c>
      <c r="B104" s="5"/>
      <c r="C104" s="147">
        <f>MAX(A3:A98)</f>
        <v>0.5608085516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5.75" customHeight="1">
      <c r="A105" s="5" t="s">
        <v>58</v>
      </c>
      <c r="B105" s="5"/>
      <c r="C105" s="147">
        <f>MIN(A4:A99)</f>
        <v>0.02027553994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5.75" customHeight="1">
      <c r="A106" s="5"/>
      <c r="B106" s="5"/>
      <c r="C106" s="96"/>
      <c r="D106" s="9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5.75" customHeight="1">
      <c r="A107" s="147"/>
      <c r="B107" s="5"/>
      <c r="C107" s="96"/>
      <c r="D107" s="9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5.75" customHeight="1">
      <c r="A108" s="147"/>
      <c r="B108" s="5"/>
      <c r="C108" s="96"/>
      <c r="D108" s="9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5.75" customHeight="1">
      <c r="A109" s="147"/>
      <c r="B109" s="5"/>
      <c r="C109" s="96"/>
      <c r="D109" s="9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5.75" customHeight="1">
      <c r="A110" s="147"/>
      <c r="B110" s="5"/>
      <c r="C110" s="96"/>
      <c r="D110" s="9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5.75" customHeight="1">
      <c r="A111" s="147"/>
      <c r="B111" s="5"/>
      <c r="C111" s="96"/>
      <c r="D111" s="9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5.75" customHeight="1">
      <c r="A112" s="147"/>
      <c r="B112" s="5"/>
      <c r="C112" s="96"/>
      <c r="D112" s="9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5.75" customHeight="1">
      <c r="A113" s="147"/>
      <c r="B113" s="5"/>
      <c r="C113" s="96"/>
      <c r="D113" s="9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5.75" customHeight="1">
      <c r="A114" s="147"/>
      <c r="B114" s="5"/>
      <c r="C114" s="96"/>
      <c r="D114" s="9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5.75" customHeight="1">
      <c r="A115" s="147"/>
      <c r="B115" s="5"/>
      <c r="C115" s="96"/>
      <c r="D115" s="9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5.75" customHeight="1">
      <c r="A116" s="147"/>
      <c r="B116" s="5"/>
      <c r="C116" s="96"/>
      <c r="D116" s="9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5.75" customHeight="1">
      <c r="A117" s="147"/>
      <c r="B117" s="5"/>
      <c r="C117" s="96"/>
      <c r="D117" s="9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5.75" customHeight="1">
      <c r="A118" s="147"/>
      <c r="B118" s="5"/>
      <c r="C118" s="96"/>
      <c r="D118" s="9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5.75" customHeight="1">
      <c r="A119" s="147"/>
      <c r="B119" s="5"/>
      <c r="C119" s="96"/>
      <c r="D119" s="9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5.75" customHeight="1">
      <c r="A120" s="147"/>
      <c r="B120" s="5"/>
      <c r="C120" s="96"/>
      <c r="D120" s="9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5.75" customHeight="1">
      <c r="A121" s="147"/>
      <c r="B121" s="5"/>
      <c r="C121" s="96"/>
      <c r="D121" s="9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5.75" customHeight="1">
      <c r="A122" s="147"/>
      <c r="B122" s="5"/>
      <c r="C122" s="96"/>
      <c r="D122" s="9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5.75" customHeight="1">
      <c r="A123" s="147"/>
      <c r="B123" s="5"/>
      <c r="C123" s="96"/>
      <c r="D123" s="9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5.75" customHeight="1">
      <c r="A124" s="147"/>
      <c r="B124" s="5"/>
      <c r="C124" s="96"/>
      <c r="D124" s="9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5.75" customHeight="1">
      <c r="A125" s="147"/>
      <c r="B125" s="5"/>
      <c r="C125" s="96"/>
      <c r="D125" s="9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5.75" customHeight="1">
      <c r="A126" s="148"/>
      <c r="B126" s="5"/>
      <c r="C126" s="96"/>
      <c r="D126" s="97"/>
      <c r="E126" s="5"/>
      <c r="F126" s="5"/>
    </row>
    <row r="127" ht="15.75" customHeight="1">
      <c r="A127" s="148"/>
      <c r="B127" s="5"/>
      <c r="C127" s="96"/>
      <c r="D127" s="97"/>
      <c r="E127" s="5"/>
      <c r="F127" s="5"/>
    </row>
    <row r="128" ht="15.75" customHeight="1">
      <c r="A128" s="148"/>
      <c r="B128" s="5"/>
      <c r="C128" s="96"/>
      <c r="D128" s="97"/>
      <c r="E128" s="5"/>
      <c r="F128" s="5"/>
    </row>
    <row r="129" ht="15.75" customHeight="1">
      <c r="A129" s="148"/>
      <c r="B129" s="5"/>
      <c r="C129" s="96"/>
      <c r="D129" s="97"/>
      <c r="E129" s="5"/>
      <c r="F129" s="5"/>
    </row>
    <row r="130" ht="15.75" customHeight="1">
      <c r="A130" s="148"/>
      <c r="B130" s="5"/>
      <c r="C130" s="96"/>
      <c r="D130" s="97"/>
      <c r="E130" s="5"/>
      <c r="F130" s="5"/>
    </row>
    <row r="131" ht="15.75" customHeight="1">
      <c r="A131" s="148"/>
      <c r="B131" s="5"/>
      <c r="C131" s="96"/>
      <c r="D131" s="97"/>
      <c r="E131" s="5"/>
      <c r="F131" s="5"/>
    </row>
    <row r="132" ht="15.75" customHeight="1">
      <c r="A132" s="148"/>
      <c r="B132" s="5"/>
      <c r="C132" s="96"/>
      <c r="D132" s="97"/>
      <c r="E132" s="5"/>
      <c r="F132" s="5"/>
    </row>
    <row r="133" ht="15.75" customHeight="1">
      <c r="A133" s="148"/>
      <c r="B133" s="5"/>
      <c r="C133" s="96"/>
      <c r="D133" s="97"/>
      <c r="E133" s="5"/>
      <c r="F133" s="5"/>
    </row>
    <row r="134" ht="15.75" customHeight="1">
      <c r="A134" s="148"/>
      <c r="B134" s="5"/>
      <c r="C134" s="96"/>
      <c r="D134" s="97"/>
      <c r="E134" s="5"/>
      <c r="F134" s="5"/>
    </row>
    <row r="135" ht="15.75" customHeight="1">
      <c r="A135" s="148"/>
      <c r="B135" s="5"/>
      <c r="C135" s="96"/>
      <c r="D135" s="97"/>
      <c r="E135" s="5"/>
      <c r="F135" s="5"/>
    </row>
    <row r="136" ht="15.75" customHeight="1">
      <c r="A136" s="148"/>
      <c r="B136" s="5"/>
      <c r="C136" s="96"/>
      <c r="D136" s="97"/>
      <c r="E136" s="5"/>
      <c r="F136" s="5"/>
    </row>
    <row r="137" ht="15.75" customHeight="1">
      <c r="A137" s="148"/>
      <c r="B137" s="5"/>
      <c r="C137" s="96"/>
      <c r="D137" s="97"/>
      <c r="E137" s="5"/>
      <c r="F137" s="5"/>
    </row>
    <row r="138" ht="15.75" customHeight="1">
      <c r="A138" s="148"/>
      <c r="B138" s="5"/>
      <c r="C138" s="96"/>
      <c r="D138" s="97"/>
      <c r="E138" s="5"/>
      <c r="F138" s="5"/>
    </row>
    <row r="139" ht="15.75" customHeight="1">
      <c r="A139" s="148"/>
      <c r="B139" s="5"/>
      <c r="C139" s="96"/>
      <c r="D139" s="97"/>
      <c r="E139" s="5"/>
      <c r="F139" s="5"/>
    </row>
    <row r="140" ht="15.75" customHeight="1">
      <c r="A140" s="148"/>
      <c r="B140" s="5"/>
      <c r="C140" s="96"/>
      <c r="D140" s="97"/>
      <c r="E140" s="5"/>
      <c r="F140" s="5"/>
    </row>
    <row r="141" ht="15.75" customHeight="1">
      <c r="A141" s="148"/>
      <c r="B141" s="5"/>
      <c r="C141" s="96"/>
      <c r="D141" s="97"/>
      <c r="E141" s="5"/>
      <c r="F141" s="5"/>
    </row>
    <row r="142" ht="15.75" customHeight="1">
      <c r="A142" s="148"/>
      <c r="B142" s="5"/>
      <c r="C142" s="96"/>
      <c r="D142" s="97"/>
      <c r="E142" s="5"/>
      <c r="F142" s="5"/>
    </row>
    <row r="143" ht="15.75" customHeight="1">
      <c r="A143" s="148"/>
      <c r="B143" s="5"/>
      <c r="C143" s="96"/>
      <c r="D143" s="97"/>
      <c r="E143" s="5"/>
      <c r="F143" s="5"/>
    </row>
    <row r="144" ht="15.75" customHeight="1">
      <c r="A144" s="148"/>
      <c r="B144" s="5"/>
      <c r="C144" s="96"/>
      <c r="D144" s="97"/>
      <c r="E144" s="5"/>
      <c r="F144" s="5"/>
    </row>
    <row r="145" ht="15.75" customHeight="1">
      <c r="A145" s="148"/>
      <c r="B145" s="5"/>
      <c r="C145" s="96"/>
      <c r="D145" s="97"/>
      <c r="E145" s="5"/>
      <c r="F145" s="5"/>
    </row>
    <row r="146" ht="15.75" customHeight="1">
      <c r="A146" s="148"/>
      <c r="B146" s="5"/>
      <c r="C146" s="96"/>
      <c r="D146" s="97"/>
      <c r="E146" s="5"/>
      <c r="F146" s="5"/>
    </row>
    <row r="147" ht="15.75" customHeight="1">
      <c r="A147" s="148"/>
      <c r="B147" s="5"/>
      <c r="C147" s="96"/>
      <c r="D147" s="97"/>
      <c r="E147" s="5"/>
      <c r="F147" s="5"/>
    </row>
    <row r="148" ht="15.75" customHeight="1">
      <c r="A148" s="148"/>
      <c r="B148" s="5"/>
      <c r="C148" s="96"/>
      <c r="D148" s="97"/>
      <c r="E148" s="5"/>
      <c r="F148" s="5"/>
    </row>
    <row r="149" ht="15.75" customHeight="1">
      <c r="A149" s="148"/>
      <c r="B149" s="5"/>
      <c r="C149" s="96"/>
      <c r="D149" s="97"/>
      <c r="E149" s="5"/>
      <c r="F149" s="5"/>
    </row>
    <row r="150" ht="15.75" customHeight="1">
      <c r="A150" s="148"/>
      <c r="B150" s="5"/>
      <c r="C150" s="96"/>
      <c r="D150" s="97"/>
      <c r="E150" s="5"/>
      <c r="F150" s="5"/>
    </row>
    <row r="151" ht="15.75" customHeight="1">
      <c r="A151" s="148"/>
      <c r="B151" s="5"/>
      <c r="C151" s="96"/>
      <c r="D151" s="97"/>
      <c r="E151" s="5"/>
      <c r="F151" s="5"/>
    </row>
    <row r="152" ht="15.75" customHeight="1">
      <c r="A152" s="148"/>
      <c r="B152" s="5"/>
      <c r="C152" s="96"/>
      <c r="D152" s="97"/>
      <c r="E152" s="5"/>
      <c r="F152" s="5"/>
    </row>
    <row r="153" ht="15.75" customHeight="1">
      <c r="A153" s="148"/>
      <c r="B153" s="5"/>
      <c r="C153" s="96"/>
      <c r="D153" s="97"/>
      <c r="E153" s="5"/>
      <c r="F153" s="5"/>
    </row>
    <row r="154" ht="15.75" customHeight="1">
      <c r="A154" s="148"/>
      <c r="B154" s="5"/>
      <c r="C154" s="96"/>
      <c r="D154" s="97"/>
      <c r="E154" s="5"/>
      <c r="F154" s="5"/>
    </row>
    <row r="155" ht="15.75" customHeight="1">
      <c r="A155" s="148"/>
      <c r="B155" s="5"/>
      <c r="C155" s="96"/>
      <c r="D155" s="97"/>
      <c r="E155" s="5"/>
      <c r="F155" s="5"/>
    </row>
    <row r="156" ht="15.75" customHeight="1">
      <c r="A156" s="148"/>
      <c r="B156" s="5"/>
      <c r="C156" s="96"/>
      <c r="D156" s="97"/>
      <c r="E156" s="5"/>
      <c r="F156" s="5"/>
    </row>
    <row r="157" ht="15.75" customHeight="1">
      <c r="A157" s="148"/>
      <c r="B157" s="5"/>
      <c r="C157" s="96"/>
      <c r="D157" s="97"/>
      <c r="E157" s="5"/>
      <c r="F157" s="5"/>
    </row>
    <row r="158" ht="15.75" customHeight="1">
      <c r="A158" s="148"/>
      <c r="B158" s="5"/>
      <c r="C158" s="96"/>
      <c r="D158" s="97"/>
      <c r="E158" s="5"/>
      <c r="F158" s="5"/>
    </row>
    <row r="159" ht="15.75" customHeight="1">
      <c r="A159" s="148"/>
      <c r="B159" s="5"/>
      <c r="C159" s="96"/>
      <c r="D159" s="97"/>
      <c r="E159" s="5"/>
      <c r="F159" s="5"/>
    </row>
    <row r="160" ht="15.75" customHeight="1">
      <c r="A160" s="148"/>
      <c r="B160" s="5"/>
      <c r="C160" s="96"/>
      <c r="D160" s="97"/>
      <c r="E160" s="5"/>
      <c r="F160" s="5"/>
    </row>
    <row r="161" ht="15.75" customHeight="1">
      <c r="A161" s="148"/>
      <c r="B161" s="5"/>
      <c r="C161" s="96"/>
      <c r="D161" s="97"/>
      <c r="E161" s="5"/>
      <c r="F161" s="5"/>
    </row>
    <row r="162" ht="15.75" customHeight="1">
      <c r="A162" s="148"/>
      <c r="B162" s="5"/>
      <c r="C162" s="96"/>
      <c r="D162" s="97"/>
      <c r="E162" s="5"/>
      <c r="F162" s="5"/>
    </row>
    <row r="163" ht="15.75" customHeight="1">
      <c r="A163" s="148"/>
      <c r="B163" s="5"/>
      <c r="C163" s="96"/>
      <c r="D163" s="97"/>
      <c r="E163" s="5"/>
      <c r="F163" s="5"/>
    </row>
    <row r="164" ht="15.75" customHeight="1">
      <c r="A164" s="148"/>
      <c r="B164" s="5"/>
      <c r="C164" s="96"/>
      <c r="D164" s="97"/>
      <c r="E164" s="5"/>
      <c r="F164" s="5"/>
    </row>
    <row r="165" ht="15.75" customHeight="1">
      <c r="A165" s="148"/>
      <c r="B165" s="5"/>
      <c r="C165" s="96"/>
      <c r="D165" s="97"/>
      <c r="E165" s="5"/>
      <c r="F165" s="5"/>
    </row>
    <row r="166" ht="15.75" customHeight="1">
      <c r="A166" s="148"/>
      <c r="B166" s="5"/>
      <c r="C166" s="96"/>
      <c r="D166" s="97"/>
      <c r="E166" s="5"/>
      <c r="F166" s="5"/>
    </row>
    <row r="167" ht="15.75" customHeight="1">
      <c r="A167" s="148"/>
      <c r="B167" s="5"/>
      <c r="C167" s="96"/>
      <c r="D167" s="97"/>
      <c r="E167" s="5"/>
      <c r="F167" s="5"/>
    </row>
    <row r="168" ht="15.75" customHeight="1">
      <c r="A168" s="148"/>
      <c r="B168" s="5"/>
      <c r="C168" s="96"/>
      <c r="D168" s="97"/>
      <c r="E168" s="5"/>
      <c r="F168" s="5"/>
    </row>
    <row r="169" ht="15.75" customHeight="1">
      <c r="A169" s="148"/>
      <c r="B169" s="5"/>
      <c r="C169" s="96"/>
      <c r="D169" s="97"/>
      <c r="E169" s="5"/>
      <c r="F169" s="5"/>
    </row>
    <row r="170" ht="15.75" customHeight="1">
      <c r="A170" s="148"/>
      <c r="B170" s="5"/>
      <c r="C170" s="96"/>
      <c r="D170" s="97"/>
      <c r="E170" s="5"/>
      <c r="F170" s="5"/>
    </row>
    <row r="171" ht="15.75" customHeight="1">
      <c r="A171" s="148"/>
      <c r="B171" s="5"/>
      <c r="C171" s="96"/>
      <c r="D171" s="97"/>
      <c r="E171" s="5"/>
      <c r="F171" s="5"/>
    </row>
    <row r="172" ht="15.75" customHeight="1">
      <c r="A172" s="148"/>
      <c r="B172" s="5"/>
      <c r="C172" s="96"/>
      <c r="D172" s="97"/>
      <c r="E172" s="5"/>
      <c r="F172" s="5"/>
    </row>
    <row r="173" ht="15.75" customHeight="1">
      <c r="A173" s="148"/>
      <c r="B173" s="5"/>
      <c r="C173" s="96"/>
      <c r="D173" s="97"/>
      <c r="E173" s="5"/>
      <c r="F173" s="5"/>
    </row>
    <row r="174" ht="15.75" customHeight="1">
      <c r="A174" s="148"/>
      <c r="B174" s="5"/>
      <c r="C174" s="96"/>
      <c r="D174" s="97"/>
      <c r="E174" s="5"/>
      <c r="F174" s="5"/>
    </row>
    <row r="175" ht="15.75" customHeight="1">
      <c r="A175" s="148"/>
      <c r="B175" s="5"/>
      <c r="C175" s="96"/>
      <c r="D175" s="97"/>
      <c r="E175" s="5"/>
      <c r="F175" s="5"/>
    </row>
    <row r="176" ht="15.75" customHeight="1">
      <c r="A176" s="148"/>
      <c r="B176" s="5"/>
      <c r="C176" s="96"/>
      <c r="D176" s="97"/>
      <c r="E176" s="5"/>
      <c r="F176" s="5"/>
    </row>
    <row r="177" ht="15.75" customHeight="1">
      <c r="A177" s="148"/>
      <c r="B177" s="5"/>
      <c r="C177" s="96"/>
      <c r="D177" s="97"/>
      <c r="E177" s="5"/>
      <c r="F177" s="5"/>
    </row>
    <row r="178" ht="15.75" customHeight="1">
      <c r="A178" s="148"/>
      <c r="B178" s="5"/>
      <c r="C178" s="96"/>
      <c r="D178" s="97"/>
      <c r="E178" s="5"/>
      <c r="F178" s="5"/>
    </row>
    <row r="179" ht="15.75" customHeight="1">
      <c r="A179" s="148"/>
      <c r="B179" s="5"/>
      <c r="C179" s="96"/>
      <c r="D179" s="97"/>
      <c r="E179" s="5"/>
      <c r="F179" s="5"/>
    </row>
    <row r="180" ht="15.75" customHeight="1">
      <c r="A180" s="148"/>
      <c r="B180" s="5"/>
      <c r="C180" s="96"/>
      <c r="D180" s="97"/>
      <c r="E180" s="5"/>
      <c r="F180" s="5"/>
    </row>
    <row r="181" ht="15.75" customHeight="1">
      <c r="A181" s="148"/>
      <c r="B181" s="5"/>
      <c r="C181" s="96"/>
      <c r="D181" s="97"/>
      <c r="E181" s="5"/>
      <c r="F181" s="5"/>
    </row>
    <row r="182" ht="15.75" customHeight="1">
      <c r="A182" s="148"/>
      <c r="B182" s="5"/>
      <c r="C182" s="96"/>
      <c r="D182" s="97"/>
      <c r="E182" s="5"/>
      <c r="F182" s="5"/>
    </row>
    <row r="183" ht="15.75" customHeight="1">
      <c r="A183" s="148"/>
      <c r="B183" s="5"/>
      <c r="C183" s="96"/>
      <c r="D183" s="97"/>
      <c r="E183" s="5"/>
      <c r="F183" s="5"/>
    </row>
    <row r="184" ht="15.75" customHeight="1">
      <c r="A184" s="148"/>
      <c r="B184" s="5"/>
      <c r="C184" s="96"/>
      <c r="D184" s="97"/>
      <c r="E184" s="5"/>
      <c r="F184" s="5"/>
    </row>
    <row r="185" ht="15.75" customHeight="1">
      <c r="A185" s="148"/>
      <c r="B185" s="5"/>
      <c r="C185" s="96"/>
      <c r="D185" s="97"/>
      <c r="E185" s="5"/>
      <c r="F185" s="5"/>
    </row>
    <row r="186" ht="15.75" customHeight="1">
      <c r="A186" s="148"/>
      <c r="B186" s="5"/>
      <c r="C186" s="96"/>
      <c r="D186" s="97"/>
      <c r="E186" s="5"/>
      <c r="F186" s="5"/>
    </row>
    <row r="187" ht="15.75" customHeight="1">
      <c r="A187" s="148"/>
      <c r="B187" s="5"/>
      <c r="C187" s="96"/>
      <c r="D187" s="97"/>
      <c r="E187" s="5"/>
      <c r="F187" s="5"/>
    </row>
    <row r="188" ht="15.75" customHeight="1">
      <c r="A188" s="148"/>
      <c r="B188" s="5"/>
      <c r="C188" s="96"/>
      <c r="D188" s="97"/>
      <c r="E188" s="5"/>
      <c r="F188" s="5"/>
    </row>
    <row r="189" ht="15.75" customHeight="1">
      <c r="A189" s="148"/>
      <c r="B189" s="5"/>
      <c r="C189" s="96"/>
      <c r="D189" s="97"/>
      <c r="E189" s="5"/>
      <c r="F189" s="5"/>
    </row>
    <row r="190" ht="15.75" customHeight="1">
      <c r="A190" s="148"/>
      <c r="B190" s="5"/>
      <c r="C190" s="96"/>
      <c r="D190" s="97"/>
      <c r="E190" s="5"/>
      <c r="F190" s="5"/>
    </row>
    <row r="191" ht="15.75" customHeight="1">
      <c r="A191" s="148"/>
      <c r="B191" s="5"/>
      <c r="C191" s="96"/>
      <c r="D191" s="97"/>
      <c r="E191" s="5"/>
      <c r="F191" s="5"/>
    </row>
    <row r="192" ht="15.75" customHeight="1">
      <c r="A192" s="148"/>
      <c r="B192" s="5"/>
      <c r="C192" s="96"/>
      <c r="D192" s="97"/>
      <c r="E192" s="5"/>
      <c r="F192" s="5"/>
    </row>
    <row r="193" ht="15.75" customHeight="1">
      <c r="A193" s="148"/>
      <c r="B193" s="5"/>
      <c r="C193" s="96"/>
      <c r="D193" s="97"/>
      <c r="E193" s="5"/>
      <c r="F193" s="5"/>
    </row>
    <row r="194" ht="15.75" customHeight="1">
      <c r="A194" s="148"/>
      <c r="B194" s="5"/>
      <c r="C194" s="96"/>
      <c r="D194" s="97"/>
      <c r="E194" s="5"/>
      <c r="F194" s="5"/>
    </row>
    <row r="195" ht="15.75" customHeight="1">
      <c r="A195" s="148"/>
      <c r="B195" s="5"/>
      <c r="C195" s="96"/>
      <c r="D195" s="97"/>
      <c r="E195" s="5"/>
      <c r="F195" s="5"/>
    </row>
    <row r="196" ht="15.75" customHeight="1">
      <c r="A196" s="148"/>
      <c r="B196" s="5"/>
      <c r="C196" s="96"/>
      <c r="D196" s="97"/>
      <c r="E196" s="5"/>
      <c r="F196" s="5"/>
    </row>
    <row r="197" ht="15.75" customHeight="1">
      <c r="A197" s="148"/>
      <c r="B197" s="5"/>
      <c r="C197" s="96"/>
      <c r="D197" s="97"/>
      <c r="E197" s="5"/>
      <c r="F197" s="5"/>
    </row>
    <row r="198" ht="15.75" customHeight="1">
      <c r="A198" s="148"/>
      <c r="B198" s="5"/>
      <c r="C198" s="96"/>
      <c r="D198" s="97"/>
      <c r="E198" s="5"/>
      <c r="F198" s="5"/>
    </row>
    <row r="199" ht="15.75" customHeight="1">
      <c r="A199" s="148"/>
      <c r="B199" s="5"/>
      <c r="C199" s="96"/>
      <c r="D199" s="97"/>
      <c r="E199" s="5"/>
      <c r="F199" s="5"/>
    </row>
    <row r="200" ht="15.75" customHeight="1">
      <c r="A200" s="148"/>
      <c r="B200" s="5"/>
      <c r="C200" s="96"/>
      <c r="D200" s="97"/>
      <c r="E200" s="5"/>
      <c r="F200" s="5"/>
    </row>
    <row r="201" ht="15.75" customHeight="1">
      <c r="A201" s="148"/>
      <c r="B201" s="5"/>
      <c r="C201" s="96"/>
      <c r="D201" s="97"/>
      <c r="E201" s="5"/>
      <c r="F201" s="5"/>
    </row>
    <row r="202" ht="15.75" customHeight="1">
      <c r="A202" s="148"/>
      <c r="B202" s="5"/>
      <c r="C202" s="96"/>
      <c r="D202" s="97"/>
      <c r="E202" s="5"/>
      <c r="F202" s="5"/>
    </row>
    <row r="203" ht="15.75" customHeight="1">
      <c r="A203" s="148"/>
      <c r="B203" s="5"/>
      <c r="C203" s="96"/>
      <c r="D203" s="97"/>
      <c r="E203" s="5"/>
      <c r="F203" s="5"/>
    </row>
    <row r="204" ht="15.75" customHeight="1">
      <c r="A204" s="148"/>
      <c r="B204" s="5"/>
      <c r="C204" s="96"/>
      <c r="D204" s="97"/>
      <c r="E204" s="5"/>
      <c r="F204" s="5"/>
    </row>
    <row r="205" ht="15.75" customHeight="1">
      <c r="A205" s="148"/>
      <c r="B205" s="5"/>
      <c r="C205" s="96"/>
      <c r="D205" s="97"/>
      <c r="E205" s="5"/>
      <c r="F205" s="5"/>
    </row>
    <row r="206" ht="15.75" customHeight="1">
      <c r="A206" s="148"/>
      <c r="B206" s="5"/>
      <c r="C206" s="96"/>
      <c r="D206" s="97"/>
      <c r="E206" s="5"/>
      <c r="F206" s="5"/>
    </row>
    <row r="207" ht="15.75" customHeight="1">
      <c r="A207" s="148"/>
      <c r="B207" s="5"/>
      <c r="C207" s="96"/>
      <c r="D207" s="97"/>
      <c r="E207" s="5"/>
      <c r="F207" s="5"/>
    </row>
    <row r="208" ht="15.75" customHeight="1">
      <c r="A208" s="148"/>
      <c r="B208" s="5"/>
      <c r="C208" s="96"/>
      <c r="D208" s="97"/>
      <c r="E208" s="5"/>
      <c r="F208" s="5"/>
    </row>
    <row r="209" ht="15.75" customHeight="1">
      <c r="A209" s="148"/>
      <c r="B209" s="5"/>
      <c r="C209" s="96"/>
      <c r="D209" s="97"/>
      <c r="E209" s="5"/>
      <c r="F209" s="5"/>
    </row>
    <row r="210" ht="15.75" customHeight="1">
      <c r="A210" s="148"/>
      <c r="B210" s="5"/>
      <c r="C210" s="96"/>
      <c r="D210" s="97"/>
      <c r="E210" s="5"/>
      <c r="F210" s="5"/>
    </row>
    <row r="211" ht="15.75" customHeight="1">
      <c r="A211" s="148"/>
      <c r="B211" s="5"/>
      <c r="C211" s="96"/>
      <c r="D211" s="97"/>
      <c r="E211" s="5"/>
      <c r="F211" s="5"/>
    </row>
    <row r="212" ht="15.75" customHeight="1">
      <c r="A212" s="148"/>
      <c r="B212" s="5"/>
      <c r="C212" s="96"/>
      <c r="D212" s="97"/>
      <c r="E212" s="5"/>
      <c r="F212" s="5"/>
    </row>
    <row r="213" ht="15.75" customHeight="1">
      <c r="A213" s="148"/>
      <c r="B213" s="5"/>
      <c r="C213" s="96"/>
      <c r="D213" s="97"/>
      <c r="E213" s="5"/>
      <c r="F213" s="5"/>
    </row>
    <row r="214" ht="15.75" customHeight="1">
      <c r="A214" s="148"/>
      <c r="B214" s="5"/>
      <c r="C214" s="96"/>
      <c r="D214" s="97"/>
      <c r="E214" s="5"/>
      <c r="F214" s="5"/>
    </row>
    <row r="215" ht="15.75" customHeight="1">
      <c r="A215" s="148"/>
      <c r="B215" s="5"/>
      <c r="C215" s="96"/>
      <c r="D215" s="97"/>
      <c r="E215" s="5"/>
      <c r="F215" s="5"/>
    </row>
    <row r="216" ht="15.75" customHeight="1">
      <c r="A216" s="148"/>
      <c r="B216" s="5"/>
      <c r="C216" s="96"/>
      <c r="D216" s="97"/>
      <c r="E216" s="5"/>
      <c r="F216" s="5"/>
    </row>
    <row r="217" ht="15.75" customHeight="1">
      <c r="A217" s="148"/>
      <c r="B217" s="5"/>
      <c r="C217" s="96"/>
      <c r="D217" s="97"/>
      <c r="E217" s="5"/>
      <c r="F217" s="5"/>
    </row>
    <row r="218" ht="15.75" customHeight="1">
      <c r="A218" s="148"/>
      <c r="B218" s="5"/>
      <c r="C218" s="96"/>
      <c r="D218" s="97"/>
      <c r="E218" s="5"/>
      <c r="F218" s="5"/>
    </row>
    <row r="219" ht="15.75" customHeight="1">
      <c r="A219" s="148"/>
      <c r="B219" s="5"/>
      <c r="C219" s="96"/>
      <c r="D219" s="97"/>
      <c r="E219" s="5"/>
      <c r="F219" s="5"/>
    </row>
    <row r="220" ht="15.75" customHeight="1">
      <c r="A220" s="148"/>
      <c r="B220" s="5"/>
      <c r="C220" s="96"/>
      <c r="D220" s="97"/>
      <c r="E220" s="5"/>
      <c r="F220" s="5"/>
    </row>
    <row r="221" ht="15.75" customHeight="1">
      <c r="A221" s="148"/>
      <c r="B221" s="5"/>
      <c r="C221" s="96"/>
      <c r="D221" s="97"/>
      <c r="E221" s="5"/>
      <c r="F221" s="5"/>
    </row>
    <row r="222" ht="15.75" customHeight="1">
      <c r="A222" s="148"/>
      <c r="B222" s="5"/>
      <c r="C222" s="96"/>
      <c r="D222" s="97"/>
      <c r="E222" s="5"/>
      <c r="F222" s="5"/>
    </row>
    <row r="223" ht="15.75" customHeight="1">
      <c r="A223" s="148"/>
      <c r="B223" s="5"/>
      <c r="C223" s="96"/>
      <c r="D223" s="97"/>
      <c r="E223" s="5"/>
      <c r="F223" s="5"/>
    </row>
    <row r="224" ht="15.75" customHeight="1">
      <c r="A224" s="148"/>
      <c r="B224" s="5"/>
      <c r="C224" s="96"/>
      <c r="D224" s="97"/>
      <c r="E224" s="5"/>
      <c r="F224" s="5"/>
    </row>
    <row r="225" ht="15.75" customHeight="1">
      <c r="A225" s="148"/>
      <c r="B225" s="5"/>
      <c r="C225" s="96"/>
      <c r="D225" s="97"/>
      <c r="E225" s="5"/>
      <c r="F225" s="5"/>
    </row>
    <row r="226" ht="15.75" customHeight="1">
      <c r="A226" s="148"/>
      <c r="B226" s="5"/>
      <c r="C226" s="96"/>
      <c r="D226" s="97"/>
      <c r="E226" s="5"/>
      <c r="F226" s="5"/>
    </row>
    <row r="227" ht="15.75" customHeight="1">
      <c r="A227" s="148"/>
      <c r="B227" s="5"/>
      <c r="C227" s="96"/>
      <c r="D227" s="97"/>
      <c r="E227" s="5"/>
      <c r="F227" s="5"/>
    </row>
    <row r="228" ht="15.75" customHeight="1">
      <c r="A228" s="148"/>
      <c r="B228" s="5"/>
      <c r="C228" s="96"/>
      <c r="D228" s="97"/>
      <c r="E228" s="5"/>
      <c r="F228" s="5"/>
    </row>
    <row r="229" ht="15.75" customHeight="1">
      <c r="A229" s="148"/>
      <c r="B229" s="5"/>
      <c r="C229" s="96"/>
      <c r="D229" s="97"/>
      <c r="E229" s="5"/>
      <c r="F229" s="5"/>
    </row>
    <row r="230" ht="15.75" customHeight="1">
      <c r="A230" s="148"/>
      <c r="B230" s="5"/>
      <c r="C230" s="96"/>
      <c r="D230" s="97"/>
      <c r="E230" s="5"/>
      <c r="F230" s="5"/>
    </row>
    <row r="231" ht="15.75" customHeight="1">
      <c r="A231" s="148"/>
      <c r="B231" s="5"/>
      <c r="C231" s="96"/>
      <c r="D231" s="97"/>
      <c r="E231" s="5"/>
      <c r="F231" s="5"/>
    </row>
    <row r="232" ht="15.75" customHeight="1">
      <c r="A232" s="148"/>
      <c r="B232" s="5"/>
      <c r="C232" s="96"/>
      <c r="D232" s="97"/>
      <c r="E232" s="5"/>
      <c r="F232" s="5"/>
    </row>
    <row r="233" ht="15.75" customHeight="1">
      <c r="A233" s="148"/>
      <c r="B233" s="5"/>
      <c r="C233" s="96"/>
      <c r="D233" s="97"/>
      <c r="E233" s="5"/>
      <c r="F233" s="5"/>
    </row>
    <row r="234" ht="15.75" customHeight="1">
      <c r="A234" s="148"/>
      <c r="B234" s="5"/>
      <c r="C234" s="96"/>
      <c r="D234" s="97"/>
      <c r="E234" s="5"/>
      <c r="F234" s="5"/>
    </row>
    <row r="235" ht="15.75" customHeight="1">
      <c r="A235" s="148"/>
      <c r="B235" s="5"/>
      <c r="C235" s="96"/>
      <c r="D235" s="97"/>
      <c r="E235" s="5"/>
      <c r="F235" s="5"/>
    </row>
    <row r="236" ht="15.75" customHeight="1">
      <c r="A236" s="148"/>
      <c r="B236" s="5"/>
      <c r="C236" s="96"/>
      <c r="D236" s="97"/>
      <c r="E236" s="5"/>
      <c r="F236" s="5"/>
    </row>
    <row r="237" ht="15.75" customHeight="1">
      <c r="A237" s="148"/>
      <c r="B237" s="5"/>
      <c r="C237" s="96"/>
      <c r="D237" s="97"/>
      <c r="E237" s="5"/>
      <c r="F237" s="5"/>
    </row>
    <row r="238" ht="15.75" customHeight="1">
      <c r="A238" s="148"/>
      <c r="B238" s="5"/>
      <c r="C238" s="96"/>
      <c r="D238" s="97"/>
      <c r="E238" s="5"/>
      <c r="F238" s="5"/>
    </row>
    <row r="239" ht="15.75" customHeight="1">
      <c r="A239" s="148"/>
      <c r="B239" s="5"/>
      <c r="C239" s="96"/>
      <c r="D239" s="97"/>
      <c r="E239" s="5"/>
      <c r="F239" s="5"/>
    </row>
    <row r="240" ht="15.75" customHeight="1">
      <c r="A240" s="148"/>
      <c r="B240" s="5"/>
      <c r="C240" s="96"/>
      <c r="D240" s="97"/>
      <c r="E240" s="5"/>
      <c r="F240" s="5"/>
    </row>
    <row r="241" ht="15.75" customHeight="1">
      <c r="A241" s="148"/>
      <c r="B241" s="5"/>
      <c r="C241" s="96"/>
      <c r="D241" s="97"/>
      <c r="E241" s="5"/>
      <c r="F241" s="5"/>
    </row>
    <row r="242" ht="15.75" customHeight="1">
      <c r="A242" s="148"/>
      <c r="B242" s="5"/>
      <c r="C242" s="96"/>
      <c r="D242" s="97"/>
      <c r="E242" s="5"/>
      <c r="F242" s="5"/>
    </row>
    <row r="243" ht="15.75" customHeight="1">
      <c r="A243" s="148"/>
      <c r="B243" s="5"/>
      <c r="C243" s="96"/>
      <c r="D243" s="97"/>
      <c r="E243" s="5"/>
      <c r="F243" s="5"/>
    </row>
    <row r="244" ht="15.75" customHeight="1">
      <c r="A244" s="148"/>
      <c r="B244" s="5"/>
      <c r="C244" s="96"/>
      <c r="D244" s="97"/>
      <c r="E244" s="5"/>
      <c r="F244" s="5"/>
    </row>
    <row r="245" ht="15.75" customHeight="1">
      <c r="A245" s="148"/>
      <c r="B245" s="5"/>
      <c r="C245" s="96"/>
      <c r="D245" s="97"/>
      <c r="E245" s="5"/>
      <c r="F245" s="5"/>
    </row>
    <row r="246" ht="15.75" customHeight="1">
      <c r="A246" s="148"/>
      <c r="B246" s="5"/>
      <c r="C246" s="96"/>
      <c r="D246" s="97"/>
      <c r="E246" s="5"/>
      <c r="F246" s="5"/>
    </row>
    <row r="247" ht="15.75" customHeight="1">
      <c r="A247" s="148"/>
      <c r="B247" s="5"/>
      <c r="C247" s="96"/>
      <c r="D247" s="97"/>
      <c r="E247" s="5"/>
      <c r="F247" s="5"/>
    </row>
    <row r="248" ht="15.75" customHeight="1">
      <c r="A248" s="148"/>
      <c r="B248" s="5"/>
      <c r="C248" s="96"/>
      <c r="D248" s="97"/>
      <c r="E248" s="5"/>
      <c r="F248" s="5"/>
    </row>
    <row r="249" ht="15.75" customHeight="1">
      <c r="A249" s="148"/>
      <c r="B249" s="5"/>
      <c r="C249" s="96"/>
      <c r="D249" s="97"/>
      <c r="E249" s="5"/>
      <c r="F249" s="5"/>
    </row>
    <row r="250" ht="15.75" customHeight="1">
      <c r="A250" s="148"/>
      <c r="B250" s="5"/>
      <c r="C250" s="96"/>
      <c r="D250" s="97"/>
      <c r="E250" s="5"/>
      <c r="F250" s="5"/>
    </row>
    <row r="251" ht="15.75" customHeight="1">
      <c r="A251" s="148"/>
      <c r="B251" s="5"/>
      <c r="C251" s="96"/>
      <c r="D251" s="97"/>
      <c r="E251" s="5"/>
      <c r="F251" s="5"/>
    </row>
    <row r="252" ht="15.75" customHeight="1">
      <c r="A252" s="148"/>
      <c r="B252" s="5"/>
      <c r="C252" s="96"/>
      <c r="D252" s="97"/>
      <c r="E252" s="5"/>
      <c r="F252" s="5"/>
    </row>
    <row r="253" ht="15.75" customHeight="1">
      <c r="A253" s="148"/>
      <c r="B253" s="5"/>
      <c r="C253" s="96"/>
      <c r="D253" s="97"/>
      <c r="E253" s="5"/>
      <c r="F253" s="5"/>
    </row>
    <row r="254" ht="15.75" customHeight="1">
      <c r="A254" s="148"/>
      <c r="B254" s="5"/>
      <c r="C254" s="96"/>
      <c r="D254" s="97"/>
      <c r="E254" s="5"/>
      <c r="F254" s="5"/>
    </row>
    <row r="255" ht="15.75" customHeight="1">
      <c r="A255" s="148"/>
      <c r="B255" s="5"/>
      <c r="C255" s="96"/>
      <c r="D255" s="97"/>
      <c r="E255" s="5"/>
      <c r="F255" s="5"/>
    </row>
    <row r="256" ht="15.75" customHeight="1">
      <c r="A256" s="148"/>
      <c r="B256" s="5"/>
      <c r="C256" s="96"/>
      <c r="D256" s="97"/>
      <c r="E256" s="5"/>
      <c r="F256" s="5"/>
    </row>
    <row r="257" ht="15.75" customHeight="1">
      <c r="A257" s="148"/>
      <c r="B257" s="5"/>
      <c r="C257" s="96"/>
      <c r="D257" s="97"/>
      <c r="E257" s="5"/>
      <c r="F257" s="5"/>
    </row>
    <row r="258" ht="15.75" customHeight="1">
      <c r="A258" s="148"/>
      <c r="B258" s="5"/>
      <c r="C258" s="96"/>
      <c r="D258" s="97"/>
      <c r="E258" s="5"/>
      <c r="F258" s="5"/>
    </row>
    <row r="259" ht="15.75" customHeight="1">
      <c r="A259" s="148"/>
      <c r="B259" s="5"/>
      <c r="C259" s="96"/>
      <c r="D259" s="97"/>
      <c r="E259" s="5"/>
      <c r="F259" s="5"/>
    </row>
    <row r="260" ht="15.75" customHeight="1">
      <c r="A260" s="148"/>
      <c r="B260" s="5"/>
      <c r="C260" s="96"/>
      <c r="D260" s="97"/>
      <c r="E260" s="5"/>
      <c r="F260" s="5"/>
    </row>
    <row r="261" ht="15.75" customHeight="1">
      <c r="A261" s="148"/>
      <c r="B261" s="5"/>
      <c r="C261" s="96"/>
      <c r="D261" s="97"/>
      <c r="E261" s="5"/>
      <c r="F261" s="5"/>
    </row>
    <row r="262" ht="15.75" customHeight="1">
      <c r="A262" s="148"/>
      <c r="B262" s="5"/>
      <c r="C262" s="96"/>
      <c r="D262" s="97"/>
      <c r="E262" s="5"/>
      <c r="F262" s="5"/>
    </row>
    <row r="263" ht="15.75" customHeight="1">
      <c r="A263" s="148"/>
      <c r="B263" s="5"/>
      <c r="C263" s="96"/>
      <c r="D263" s="97"/>
      <c r="E263" s="5"/>
      <c r="F263" s="5"/>
    </row>
    <row r="264" ht="15.75" customHeight="1">
      <c r="A264" s="148"/>
      <c r="B264" s="5"/>
      <c r="C264" s="96"/>
      <c r="D264" s="97"/>
      <c r="E264" s="5"/>
      <c r="F264" s="5"/>
    </row>
    <row r="265" ht="15.75" customHeight="1">
      <c r="A265" s="148"/>
      <c r="B265" s="5"/>
      <c r="C265" s="96"/>
      <c r="D265" s="97"/>
      <c r="E265" s="5"/>
      <c r="F265" s="5"/>
    </row>
    <row r="266" ht="15.75" customHeight="1">
      <c r="A266" s="148"/>
      <c r="B266" s="5"/>
      <c r="C266" s="96"/>
      <c r="D266" s="97"/>
      <c r="E266" s="5"/>
      <c r="F266" s="5"/>
    </row>
    <row r="267" ht="15.75" customHeight="1">
      <c r="A267" s="148"/>
      <c r="B267" s="5"/>
      <c r="C267" s="96"/>
      <c r="D267" s="97"/>
      <c r="E267" s="5"/>
      <c r="F267" s="5"/>
    </row>
    <row r="268" ht="15.75" customHeight="1">
      <c r="A268" s="148"/>
      <c r="B268" s="5"/>
      <c r="C268" s="96"/>
      <c r="D268" s="97"/>
      <c r="E268" s="5"/>
      <c r="F268" s="5"/>
    </row>
    <row r="269" ht="15.75" customHeight="1">
      <c r="A269" s="148"/>
      <c r="B269" s="5"/>
      <c r="C269" s="96"/>
      <c r="D269" s="97"/>
      <c r="E269" s="5"/>
      <c r="F269" s="5"/>
    </row>
    <row r="270" ht="15.75" customHeight="1">
      <c r="A270" s="148"/>
      <c r="B270" s="5"/>
      <c r="C270" s="96"/>
      <c r="D270" s="97"/>
      <c r="E270" s="5"/>
      <c r="F270" s="5"/>
    </row>
    <row r="271" ht="15.75" customHeight="1">
      <c r="A271" s="148"/>
      <c r="B271" s="5"/>
      <c r="C271" s="96"/>
      <c r="D271" s="97"/>
      <c r="E271" s="5"/>
      <c r="F271" s="5"/>
    </row>
    <row r="272" ht="15.75" customHeight="1">
      <c r="A272" s="148"/>
      <c r="B272" s="5"/>
      <c r="C272" s="96"/>
      <c r="D272" s="97"/>
      <c r="E272" s="5"/>
      <c r="F272" s="5"/>
    </row>
    <row r="273" ht="15.75" customHeight="1">
      <c r="A273" s="148"/>
      <c r="B273" s="5"/>
      <c r="C273" s="96"/>
      <c r="D273" s="97"/>
      <c r="E273" s="5"/>
      <c r="F273" s="5"/>
    </row>
    <row r="274" ht="15.75" customHeight="1">
      <c r="A274" s="148"/>
      <c r="B274" s="5"/>
      <c r="C274" s="96"/>
      <c r="D274" s="97"/>
      <c r="E274" s="5"/>
      <c r="F274" s="5"/>
    </row>
    <row r="275" ht="15.75" customHeight="1">
      <c r="A275" s="148"/>
      <c r="B275" s="5"/>
      <c r="C275" s="96"/>
      <c r="D275" s="97"/>
      <c r="E275" s="5"/>
      <c r="F275" s="5"/>
    </row>
    <row r="276" ht="15.75" customHeight="1">
      <c r="A276" s="148"/>
      <c r="B276" s="5"/>
      <c r="C276" s="96"/>
      <c r="D276" s="97"/>
      <c r="E276" s="5"/>
      <c r="F276" s="5"/>
    </row>
    <row r="277" ht="15.75" customHeight="1">
      <c r="A277" s="148"/>
      <c r="B277" s="5"/>
      <c r="C277" s="96"/>
      <c r="D277" s="97"/>
      <c r="E277" s="5"/>
      <c r="F277" s="5"/>
    </row>
    <row r="278" ht="15.75" customHeight="1">
      <c r="A278" s="148"/>
      <c r="B278" s="5"/>
      <c r="C278" s="96"/>
      <c r="D278" s="97"/>
      <c r="E278" s="5"/>
      <c r="F278" s="5"/>
    </row>
    <row r="279" ht="15.75" customHeight="1">
      <c r="A279" s="148"/>
      <c r="B279" s="5"/>
      <c r="C279" s="96"/>
      <c r="D279" s="97"/>
      <c r="E279" s="5"/>
      <c r="F279" s="5"/>
    </row>
    <row r="280" ht="15.75" customHeight="1">
      <c r="A280" s="148"/>
      <c r="B280" s="5"/>
      <c r="C280" s="96"/>
      <c r="D280" s="97"/>
      <c r="E280" s="5"/>
      <c r="F280" s="5"/>
    </row>
    <row r="281" ht="15.75" customHeight="1">
      <c r="A281" s="148"/>
      <c r="B281" s="5"/>
      <c r="C281" s="96"/>
      <c r="D281" s="97"/>
      <c r="E281" s="5"/>
      <c r="F281" s="5"/>
    </row>
    <row r="282" ht="15.75" customHeight="1">
      <c r="A282" s="148"/>
      <c r="B282" s="5"/>
      <c r="C282" s="96"/>
      <c r="D282" s="97"/>
      <c r="E282" s="5"/>
      <c r="F282" s="5"/>
    </row>
    <row r="283" ht="15.75" customHeight="1">
      <c r="A283" s="148"/>
      <c r="B283" s="5"/>
      <c r="C283" s="96"/>
      <c r="D283" s="97"/>
      <c r="E283" s="5"/>
      <c r="F283" s="5"/>
    </row>
    <row r="284" ht="15.75" customHeight="1">
      <c r="A284" s="148"/>
      <c r="B284" s="5"/>
      <c r="C284" s="96"/>
      <c r="D284" s="97"/>
      <c r="E284" s="5"/>
      <c r="F284" s="5"/>
    </row>
    <row r="285" ht="15.75" customHeight="1">
      <c r="A285" s="148"/>
      <c r="B285" s="5"/>
      <c r="C285" s="96"/>
      <c r="D285" s="97"/>
      <c r="E285" s="5"/>
      <c r="F285" s="5"/>
    </row>
    <row r="286" ht="15.75" customHeight="1">
      <c r="A286" s="148"/>
      <c r="B286" s="5"/>
      <c r="C286" s="96"/>
      <c r="D286" s="97"/>
      <c r="E286" s="5"/>
      <c r="F286" s="5"/>
    </row>
    <row r="287" ht="15.75" customHeight="1">
      <c r="A287" s="148"/>
      <c r="B287" s="5"/>
      <c r="C287" s="96"/>
      <c r="D287" s="97"/>
      <c r="E287" s="5"/>
      <c r="F287" s="5"/>
    </row>
    <row r="288" ht="15.75" customHeight="1">
      <c r="A288" s="148"/>
      <c r="B288" s="5"/>
      <c r="C288" s="96"/>
      <c r="D288" s="97"/>
      <c r="E288" s="5"/>
      <c r="F288" s="5"/>
    </row>
    <row r="289" ht="15.75" customHeight="1">
      <c r="A289" s="148"/>
      <c r="B289" s="5"/>
      <c r="C289" s="96"/>
      <c r="D289" s="97"/>
      <c r="E289" s="5"/>
      <c r="F289" s="5"/>
    </row>
    <row r="290" ht="15.75" customHeight="1">
      <c r="A290" s="148"/>
      <c r="B290" s="5"/>
      <c r="C290" s="96"/>
      <c r="D290" s="97"/>
      <c r="E290" s="5"/>
      <c r="F290" s="5"/>
    </row>
    <row r="291" ht="15.75" customHeight="1">
      <c r="A291" s="148"/>
      <c r="B291" s="5"/>
      <c r="C291" s="96"/>
      <c r="D291" s="97"/>
      <c r="E291" s="5"/>
      <c r="F291" s="5"/>
    </row>
    <row r="292" ht="15.75" customHeight="1">
      <c r="A292" s="148"/>
      <c r="B292" s="5"/>
      <c r="C292" s="96"/>
      <c r="D292" s="97"/>
      <c r="E292" s="5"/>
      <c r="F292" s="5"/>
    </row>
    <row r="293" ht="15.75" customHeight="1">
      <c r="A293" s="148"/>
      <c r="B293" s="5"/>
      <c r="C293" s="96"/>
      <c r="D293" s="97"/>
      <c r="E293" s="5"/>
      <c r="F293" s="5"/>
    </row>
    <row r="294" ht="15.75" customHeight="1">
      <c r="A294" s="148"/>
      <c r="B294" s="5"/>
      <c r="C294" s="96"/>
      <c r="D294" s="97"/>
      <c r="E294" s="5"/>
      <c r="F294" s="5"/>
    </row>
    <row r="295" ht="15.75" customHeight="1">
      <c r="A295" s="148"/>
      <c r="B295" s="5"/>
      <c r="C295" s="96"/>
      <c r="D295" s="97"/>
      <c r="E295" s="5"/>
      <c r="F295" s="5"/>
    </row>
    <row r="296" ht="15.75" customHeight="1">
      <c r="A296" s="148"/>
      <c r="B296" s="5"/>
      <c r="C296" s="96"/>
      <c r="D296" s="97"/>
      <c r="E296" s="5"/>
      <c r="F296" s="5"/>
    </row>
    <row r="297" ht="15.75" customHeight="1">
      <c r="A297" s="148"/>
      <c r="B297" s="5"/>
      <c r="C297" s="96"/>
      <c r="D297" s="97"/>
      <c r="E297" s="5"/>
      <c r="F297" s="5"/>
    </row>
    <row r="298" ht="15.75" customHeight="1">
      <c r="A298" s="148"/>
      <c r="B298" s="5"/>
      <c r="C298" s="96"/>
      <c r="D298" s="97"/>
      <c r="E298" s="5"/>
      <c r="F298" s="5"/>
    </row>
    <row r="299" ht="15.75" customHeight="1">
      <c r="A299" s="148"/>
      <c r="B299" s="5"/>
      <c r="C299" s="96"/>
      <c r="D299" s="97"/>
      <c r="E299" s="5"/>
      <c r="F299" s="5"/>
    </row>
    <row r="300" ht="15.75" customHeight="1">
      <c r="A300" s="148"/>
      <c r="B300" s="5"/>
      <c r="C300" s="96"/>
      <c r="D300" s="97"/>
    </row>
    <row r="301" ht="15.75" customHeight="1">
      <c r="A301" s="148"/>
      <c r="B301" s="5"/>
      <c r="C301" s="96"/>
      <c r="D301" s="97"/>
    </row>
    <row r="302" ht="15.75" customHeight="1">
      <c r="A302" s="148"/>
      <c r="B302" s="5"/>
      <c r="C302" s="96"/>
      <c r="D302" s="97"/>
    </row>
    <row r="303" ht="15.75" customHeight="1">
      <c r="A303" s="148"/>
      <c r="B303" s="5"/>
      <c r="C303" s="96"/>
      <c r="D303" s="97"/>
    </row>
    <row r="304" ht="15.75" customHeight="1">
      <c r="A304" s="148"/>
      <c r="B304" s="5"/>
      <c r="C304" s="96"/>
      <c r="D304" s="97"/>
    </row>
    <row r="305" ht="15.75" customHeight="1">
      <c r="A305" s="148"/>
      <c r="B305" s="5"/>
      <c r="C305" s="96"/>
      <c r="D305" s="97"/>
    </row>
    <row r="306" ht="15.75" customHeight="1">
      <c r="A306" s="148"/>
      <c r="B306" s="5"/>
      <c r="C306" s="96"/>
      <c r="D306" s="97"/>
    </row>
    <row r="307" ht="15.75" customHeight="1">
      <c r="A307" s="148"/>
      <c r="B307" s="5"/>
      <c r="C307" s="96"/>
      <c r="D307" s="97"/>
    </row>
    <row r="308" ht="15.75" customHeight="1">
      <c r="A308" s="148"/>
      <c r="B308" s="5"/>
      <c r="C308" s="96"/>
      <c r="D308" s="97"/>
    </row>
    <row r="309" ht="15.75" customHeight="1">
      <c r="A309" s="148"/>
      <c r="B309" s="5"/>
      <c r="C309" s="96"/>
      <c r="D309" s="97"/>
    </row>
    <row r="310" ht="15.75" customHeight="1">
      <c r="A310" s="148"/>
      <c r="B310" s="5"/>
      <c r="C310" s="96"/>
      <c r="D310" s="97"/>
    </row>
    <row r="311" ht="15.75" customHeight="1">
      <c r="A311" s="148"/>
      <c r="B311" s="5"/>
      <c r="C311" s="96"/>
      <c r="D311" s="97"/>
    </row>
    <row r="312" ht="15.75" customHeight="1">
      <c r="A312" s="148"/>
      <c r="B312" s="5"/>
      <c r="C312" s="96"/>
      <c r="D312" s="97"/>
    </row>
    <row r="313" ht="15.75" customHeight="1">
      <c r="A313" s="148"/>
      <c r="B313" s="5"/>
      <c r="C313" s="96"/>
      <c r="D313" s="97"/>
    </row>
    <row r="314" ht="15.75" customHeight="1">
      <c r="A314" s="148"/>
      <c r="B314" s="5"/>
      <c r="C314" s="96"/>
      <c r="D314" s="97"/>
    </row>
    <row r="315" ht="15.75" customHeight="1">
      <c r="A315" s="148"/>
      <c r="B315" s="5"/>
      <c r="C315" s="96"/>
      <c r="D315" s="97"/>
    </row>
    <row r="316" ht="15.75" customHeight="1">
      <c r="A316" s="148"/>
      <c r="B316" s="5"/>
      <c r="C316" s="96"/>
      <c r="D316" s="97"/>
    </row>
    <row r="317" ht="15.75" customHeight="1">
      <c r="A317" s="148"/>
      <c r="B317" s="5"/>
      <c r="C317" s="96"/>
      <c r="D317" s="97"/>
    </row>
    <row r="318" ht="15.75" customHeight="1">
      <c r="A318" s="148"/>
      <c r="B318" s="5"/>
      <c r="C318" s="96"/>
      <c r="D318" s="97"/>
    </row>
    <row r="319" ht="15.75" customHeight="1">
      <c r="A319" s="148"/>
      <c r="B319" s="5"/>
      <c r="C319" s="96"/>
      <c r="D319" s="97"/>
    </row>
    <row r="320" ht="15.75" customHeight="1">
      <c r="A320" s="148"/>
      <c r="B320" s="5"/>
      <c r="C320" s="96"/>
      <c r="D320" s="97"/>
    </row>
    <row r="321" ht="15.75" customHeight="1">
      <c r="A321" s="148"/>
      <c r="B321" s="5"/>
      <c r="C321" s="96"/>
      <c r="D321" s="97"/>
    </row>
    <row r="322" ht="15.75" customHeight="1">
      <c r="A322" s="148"/>
      <c r="B322" s="5"/>
      <c r="C322" s="96"/>
      <c r="D322" s="97"/>
    </row>
    <row r="323" ht="15.75" customHeight="1">
      <c r="A323" s="148"/>
      <c r="B323" s="5"/>
      <c r="C323" s="96"/>
      <c r="D323" s="97"/>
    </row>
    <row r="324" ht="15.75" customHeight="1">
      <c r="A324" s="148"/>
      <c r="B324" s="5"/>
      <c r="C324" s="96"/>
      <c r="D324" s="97"/>
    </row>
    <row r="325" ht="15.75" customHeight="1">
      <c r="A325" s="148"/>
      <c r="B325" s="5"/>
      <c r="C325" s="96"/>
      <c r="D325" s="97"/>
    </row>
    <row r="326" ht="15.75" customHeight="1">
      <c r="A326" s="148"/>
      <c r="B326" s="5"/>
      <c r="C326" s="96"/>
      <c r="D326" s="97"/>
    </row>
    <row r="327" ht="15.75" customHeight="1">
      <c r="A327" s="148"/>
      <c r="B327" s="5"/>
      <c r="C327" s="96"/>
      <c r="D327" s="97"/>
    </row>
    <row r="328" ht="15.75" customHeight="1">
      <c r="A328" s="148"/>
      <c r="B328" s="5"/>
      <c r="C328" s="96"/>
      <c r="D328" s="97"/>
    </row>
    <row r="329" ht="15.75" customHeight="1">
      <c r="A329" s="148"/>
      <c r="B329" s="5"/>
      <c r="C329" s="96"/>
      <c r="D329" s="97"/>
    </row>
    <row r="330" ht="15.75" customHeight="1">
      <c r="A330" s="148"/>
      <c r="B330" s="5"/>
      <c r="C330" s="96"/>
      <c r="D330" s="97"/>
    </row>
    <row r="331" ht="15.75" customHeight="1">
      <c r="A331" s="148"/>
      <c r="B331" s="5"/>
      <c r="C331" s="96"/>
      <c r="D331" s="97"/>
    </row>
    <row r="332" ht="15.75" customHeight="1">
      <c r="A332" s="148"/>
      <c r="B332" s="5"/>
      <c r="C332" s="96"/>
      <c r="D332" s="97"/>
    </row>
    <row r="333" ht="15.75" customHeight="1">
      <c r="A333" s="148"/>
      <c r="B333" s="5"/>
      <c r="C333" s="96"/>
      <c r="D333" s="97"/>
    </row>
    <row r="334" ht="15.75" customHeight="1">
      <c r="A334" s="148"/>
      <c r="B334" s="5"/>
      <c r="C334" s="96"/>
      <c r="D334" s="97"/>
    </row>
    <row r="335" ht="15.75" customHeight="1">
      <c r="A335" s="148"/>
      <c r="B335" s="5"/>
      <c r="C335" s="96"/>
      <c r="D335" s="97"/>
    </row>
    <row r="336" ht="15.75" customHeight="1">
      <c r="A336" s="148"/>
      <c r="B336" s="5"/>
      <c r="C336" s="96"/>
      <c r="D336" s="97"/>
    </row>
    <row r="337" ht="15.75" customHeight="1">
      <c r="A337" s="148"/>
      <c r="B337" s="5"/>
      <c r="C337" s="96"/>
      <c r="D337" s="97"/>
    </row>
    <row r="338" ht="15.75" customHeight="1">
      <c r="A338" s="148"/>
      <c r="B338" s="5"/>
      <c r="C338" s="96"/>
      <c r="D338" s="97"/>
    </row>
    <row r="339" ht="15.75" customHeight="1">
      <c r="A339" s="148"/>
      <c r="B339" s="5"/>
      <c r="C339" s="96"/>
      <c r="D339" s="97"/>
    </row>
    <row r="340" ht="15.75" customHeight="1">
      <c r="A340" s="148"/>
      <c r="B340" s="5"/>
      <c r="C340" s="96"/>
      <c r="D340" s="97"/>
    </row>
    <row r="341" ht="15.75" customHeight="1">
      <c r="A341" s="148"/>
      <c r="B341" s="5"/>
      <c r="C341" s="96"/>
      <c r="D341" s="97"/>
    </row>
    <row r="342" ht="15.75" customHeight="1">
      <c r="A342" s="148"/>
      <c r="B342" s="5"/>
      <c r="C342" s="96"/>
      <c r="D342" s="97"/>
    </row>
    <row r="343" ht="15.75" customHeight="1">
      <c r="A343" s="148"/>
      <c r="B343" s="5"/>
      <c r="C343" s="96"/>
      <c r="D343" s="97"/>
    </row>
    <row r="344" ht="15.75" customHeight="1">
      <c r="A344" s="148"/>
      <c r="B344" s="5"/>
      <c r="C344" s="96"/>
      <c r="D344" s="97"/>
    </row>
    <row r="345" ht="15.75" customHeight="1">
      <c r="A345" s="148"/>
      <c r="B345" s="5"/>
      <c r="C345" s="96"/>
      <c r="D345" s="97"/>
    </row>
    <row r="346" ht="15.75" customHeight="1">
      <c r="A346" s="148"/>
      <c r="B346" s="5"/>
      <c r="C346" s="96"/>
      <c r="D346" s="97"/>
    </row>
    <row r="347" ht="15.75" customHeight="1">
      <c r="A347" s="148"/>
      <c r="B347" s="5"/>
      <c r="C347" s="96"/>
      <c r="D347" s="97"/>
    </row>
    <row r="348" ht="15.75" customHeight="1">
      <c r="A348" s="148"/>
      <c r="B348" s="5"/>
      <c r="C348" s="96"/>
      <c r="D348" s="97"/>
    </row>
    <row r="349" ht="15.75" customHeight="1">
      <c r="A349" s="148"/>
      <c r="B349" s="5"/>
      <c r="C349" s="96"/>
      <c r="D349" s="97"/>
    </row>
    <row r="350" ht="15.75" customHeight="1">
      <c r="A350" s="148"/>
      <c r="B350" s="5"/>
      <c r="C350" s="96"/>
      <c r="D350" s="97"/>
    </row>
    <row r="351" ht="15.75" customHeight="1">
      <c r="A351" s="148"/>
      <c r="B351" s="5"/>
      <c r="C351" s="96"/>
      <c r="D351" s="97"/>
    </row>
    <row r="352" ht="15.75" customHeight="1">
      <c r="A352" s="148"/>
      <c r="B352" s="5"/>
      <c r="C352" s="96"/>
      <c r="D352" s="97"/>
    </row>
    <row r="353" ht="15.75" customHeight="1">
      <c r="A353" s="148"/>
      <c r="B353" s="5"/>
      <c r="C353" s="96"/>
      <c r="D353" s="97"/>
    </row>
    <row r="354" ht="15.75" customHeight="1">
      <c r="A354" s="148"/>
      <c r="B354" s="5"/>
      <c r="C354" s="96"/>
      <c r="D354" s="97"/>
    </row>
    <row r="355" ht="15.75" customHeight="1">
      <c r="A355" s="148"/>
      <c r="B355" s="5"/>
      <c r="C355" s="96"/>
      <c r="D355" s="97"/>
    </row>
    <row r="356" ht="15.75" customHeight="1">
      <c r="A356" s="148"/>
      <c r="B356" s="5"/>
      <c r="C356" s="96"/>
      <c r="D356" s="97"/>
    </row>
    <row r="357" ht="15.75" customHeight="1">
      <c r="A357" s="148"/>
      <c r="B357" s="5"/>
      <c r="C357" s="96"/>
      <c r="D357" s="97"/>
    </row>
    <row r="358" ht="15.75" customHeight="1">
      <c r="A358" s="148"/>
      <c r="B358" s="5"/>
      <c r="C358" s="96"/>
      <c r="D358" s="97"/>
    </row>
    <row r="359" ht="15.75" customHeight="1">
      <c r="A359" s="148"/>
      <c r="B359" s="5"/>
      <c r="C359" s="96"/>
      <c r="D359" s="97"/>
    </row>
    <row r="360" ht="15.75" customHeight="1">
      <c r="A360" s="148"/>
      <c r="B360" s="5"/>
      <c r="C360" s="96"/>
      <c r="D360" s="97"/>
    </row>
    <row r="361" ht="15.75" customHeight="1">
      <c r="A361" s="148"/>
      <c r="B361" s="5"/>
      <c r="C361" s="96"/>
      <c r="D361" s="97"/>
    </row>
    <row r="362" ht="15.75" customHeight="1">
      <c r="A362" s="148"/>
      <c r="B362" s="5"/>
      <c r="C362" s="96"/>
      <c r="D362" s="97"/>
    </row>
    <row r="363" ht="15.75" customHeight="1">
      <c r="A363" s="148"/>
      <c r="B363" s="5"/>
      <c r="C363" s="96"/>
      <c r="D363" s="97"/>
    </row>
    <row r="364" ht="15.75" customHeight="1">
      <c r="A364" s="148"/>
      <c r="B364" s="5"/>
      <c r="C364" s="96"/>
      <c r="D364" s="97"/>
    </row>
    <row r="365" ht="15.75" customHeight="1">
      <c r="A365" s="148"/>
      <c r="B365" s="5"/>
      <c r="C365" s="96"/>
      <c r="D365" s="97"/>
    </row>
    <row r="366" ht="15.75" customHeight="1">
      <c r="A366" s="148"/>
      <c r="B366" s="5"/>
      <c r="C366" s="96"/>
      <c r="D366" s="97"/>
    </row>
    <row r="367" ht="15.75" customHeight="1">
      <c r="A367" s="148"/>
      <c r="B367" s="5"/>
      <c r="C367" s="96"/>
      <c r="D367" s="97"/>
    </row>
    <row r="368" ht="15.75" customHeight="1">
      <c r="A368" s="148"/>
      <c r="B368" s="5"/>
      <c r="C368" s="96"/>
      <c r="D368" s="97"/>
    </row>
    <row r="369" ht="15.75" customHeight="1">
      <c r="A369" s="148"/>
      <c r="B369" s="5"/>
      <c r="C369" s="96"/>
      <c r="D369" s="97"/>
    </row>
    <row r="370" ht="15.75" customHeight="1">
      <c r="A370" s="148"/>
      <c r="B370" s="5"/>
      <c r="C370" s="96"/>
      <c r="D370" s="97"/>
    </row>
    <row r="371" ht="15.75" customHeight="1">
      <c r="A371" s="148"/>
      <c r="B371" s="5"/>
      <c r="C371" s="96"/>
      <c r="D371" s="97"/>
    </row>
    <row r="372" ht="15.75" customHeight="1">
      <c r="A372" s="148"/>
      <c r="B372" s="5"/>
      <c r="C372" s="96"/>
      <c r="D372" s="97"/>
    </row>
    <row r="373" ht="15.75" customHeight="1">
      <c r="A373" s="148"/>
      <c r="B373" s="5"/>
      <c r="C373" s="96"/>
      <c r="D373" s="97"/>
    </row>
    <row r="374" ht="15.75" customHeight="1">
      <c r="A374" s="148"/>
      <c r="B374" s="5"/>
      <c r="C374" s="96"/>
      <c r="D374" s="97"/>
    </row>
    <row r="375" ht="15.75" customHeight="1">
      <c r="A375" s="148"/>
      <c r="B375" s="5"/>
      <c r="C375" s="96"/>
      <c r="D375" s="97"/>
    </row>
    <row r="376" ht="15.75" customHeight="1">
      <c r="A376" s="148"/>
      <c r="B376" s="5"/>
      <c r="C376" s="96"/>
      <c r="D376" s="97"/>
    </row>
    <row r="377" ht="15.75" customHeight="1">
      <c r="A377" s="148"/>
      <c r="B377" s="5"/>
      <c r="C377" s="96"/>
      <c r="D377" s="97"/>
    </row>
    <row r="378" ht="15.75" customHeight="1">
      <c r="A378" s="148"/>
      <c r="B378" s="5"/>
      <c r="C378" s="96"/>
      <c r="D378" s="97"/>
    </row>
    <row r="379" ht="15.75" customHeight="1">
      <c r="A379" s="148"/>
      <c r="B379" s="5"/>
      <c r="C379" s="96"/>
      <c r="D379" s="97"/>
    </row>
    <row r="380" ht="15.75" customHeight="1">
      <c r="A380" s="148"/>
      <c r="B380" s="5"/>
      <c r="C380" s="96"/>
      <c r="D380" s="97"/>
    </row>
    <row r="381" ht="15.75" customHeight="1">
      <c r="A381" s="148"/>
      <c r="B381" s="5"/>
      <c r="C381" s="96"/>
      <c r="D381" s="97"/>
    </row>
    <row r="382" ht="15.75" customHeight="1">
      <c r="A382" s="148"/>
      <c r="B382" s="5"/>
      <c r="C382" s="96"/>
      <c r="D382" s="97"/>
    </row>
    <row r="383" ht="15.75" customHeight="1">
      <c r="A383" s="148"/>
      <c r="B383" s="5"/>
      <c r="C383" s="96"/>
      <c r="D383" s="97"/>
    </row>
    <row r="384" ht="15.75" customHeight="1">
      <c r="A384" s="148"/>
      <c r="B384" s="5"/>
      <c r="C384" s="96"/>
      <c r="D384" s="97"/>
    </row>
    <row r="385" ht="15.75" customHeight="1">
      <c r="A385" s="148"/>
      <c r="B385" s="5"/>
      <c r="C385" s="96"/>
      <c r="D385" s="97"/>
    </row>
    <row r="386" ht="15.75" customHeight="1">
      <c r="A386" s="148"/>
      <c r="B386" s="5"/>
      <c r="C386" s="96"/>
      <c r="D386" s="97"/>
    </row>
    <row r="387" ht="15.75" customHeight="1">
      <c r="A387" s="148"/>
      <c r="B387" s="5"/>
      <c r="C387" s="96"/>
      <c r="D387" s="97"/>
    </row>
    <row r="388" ht="15.75" customHeight="1">
      <c r="A388" s="148"/>
      <c r="B388" s="5"/>
      <c r="C388" s="96"/>
      <c r="D388" s="97"/>
    </row>
    <row r="389" ht="15.75" customHeight="1">
      <c r="A389" s="148"/>
      <c r="B389" s="5"/>
      <c r="C389" s="96"/>
      <c r="D389" s="97"/>
    </row>
    <row r="390" ht="15.75" customHeight="1">
      <c r="A390" s="148"/>
      <c r="B390" s="5"/>
      <c r="C390" s="96"/>
      <c r="D390" s="97"/>
    </row>
    <row r="391" ht="15.75" customHeight="1">
      <c r="A391" s="148"/>
      <c r="B391" s="5"/>
      <c r="C391" s="96"/>
      <c r="D391" s="97"/>
    </row>
    <row r="392" ht="15.75" customHeight="1">
      <c r="A392" s="148"/>
      <c r="B392" s="5"/>
      <c r="C392" s="96"/>
      <c r="D392" s="97"/>
    </row>
    <row r="393" ht="15.75" customHeight="1">
      <c r="A393" s="148"/>
      <c r="B393" s="5"/>
      <c r="C393" s="96"/>
      <c r="D393" s="97"/>
    </row>
    <row r="394" ht="15.75" customHeight="1">
      <c r="A394" s="148"/>
      <c r="B394" s="5"/>
      <c r="C394" s="96"/>
      <c r="D394" s="97"/>
    </row>
    <row r="395" ht="15.75" customHeight="1">
      <c r="A395" s="148"/>
      <c r="B395" s="5"/>
      <c r="C395" s="96"/>
      <c r="D395" s="97"/>
    </row>
    <row r="396" ht="15.75" customHeight="1">
      <c r="A396" s="148"/>
      <c r="B396" s="5"/>
      <c r="C396" s="96"/>
      <c r="D396" s="97"/>
    </row>
    <row r="397" ht="15.75" customHeight="1">
      <c r="A397" s="148"/>
      <c r="B397" s="5"/>
      <c r="C397" s="96"/>
      <c r="D397" s="97"/>
    </row>
    <row r="398" ht="15.75" customHeight="1">
      <c r="A398" s="148"/>
      <c r="B398" s="5"/>
      <c r="C398" s="96"/>
      <c r="D398" s="97"/>
    </row>
    <row r="399" ht="15.75" customHeight="1">
      <c r="A399" s="148"/>
      <c r="B399" s="5"/>
      <c r="C399" s="96"/>
      <c r="D399" s="97"/>
    </row>
    <row r="400" ht="15.75" customHeight="1">
      <c r="A400" s="148"/>
      <c r="B400" s="5"/>
      <c r="C400" s="96"/>
      <c r="D400" s="97"/>
    </row>
    <row r="401" ht="15.75" customHeight="1">
      <c r="A401" s="148"/>
      <c r="B401" s="5"/>
      <c r="C401" s="96"/>
      <c r="D401" s="97"/>
    </row>
    <row r="402" ht="15.75" customHeight="1">
      <c r="A402" s="148"/>
      <c r="B402" s="5"/>
      <c r="C402" s="96"/>
      <c r="D402" s="97"/>
    </row>
    <row r="403" ht="15.75" customHeight="1">
      <c r="A403" s="148"/>
      <c r="B403" s="5"/>
      <c r="C403" s="96"/>
      <c r="D403" s="97"/>
    </row>
    <row r="404" ht="15.75" customHeight="1">
      <c r="A404" s="148"/>
      <c r="B404" s="5"/>
      <c r="C404" s="96"/>
      <c r="D404" s="97"/>
    </row>
    <row r="405" ht="15.75" customHeight="1">
      <c r="A405" s="148"/>
      <c r="B405" s="5"/>
      <c r="C405" s="96"/>
      <c r="D405" s="97"/>
    </row>
    <row r="406" ht="15.75" customHeight="1">
      <c r="A406" s="148"/>
      <c r="B406" s="5"/>
      <c r="C406" s="96"/>
      <c r="D406" s="97"/>
    </row>
    <row r="407" ht="15.75" customHeight="1">
      <c r="A407" s="148"/>
      <c r="B407" s="5"/>
      <c r="C407" s="96"/>
      <c r="D407" s="97"/>
    </row>
    <row r="408" ht="15.75" customHeight="1">
      <c r="A408" s="148"/>
      <c r="B408" s="5"/>
      <c r="C408" s="96"/>
      <c r="D408" s="97"/>
    </row>
    <row r="409" ht="15.75" customHeight="1">
      <c r="A409" s="148"/>
      <c r="B409" s="5"/>
      <c r="C409" s="96"/>
      <c r="D409" s="97"/>
    </row>
    <row r="410" ht="15.75" customHeight="1">
      <c r="A410" s="148"/>
      <c r="B410" s="5"/>
      <c r="C410" s="96"/>
      <c r="D410" s="97"/>
    </row>
    <row r="411" ht="15.75" customHeight="1">
      <c r="A411" s="148"/>
      <c r="B411" s="5"/>
      <c r="C411" s="96"/>
      <c r="D411" s="97"/>
    </row>
    <row r="412" ht="15.75" customHeight="1">
      <c r="A412" s="148"/>
      <c r="B412" s="5"/>
      <c r="C412" s="96"/>
      <c r="D412" s="97"/>
    </row>
    <row r="413" ht="15.75" customHeight="1">
      <c r="A413" s="148"/>
      <c r="B413" s="5"/>
      <c r="C413" s="96"/>
      <c r="D413" s="97"/>
    </row>
    <row r="414" ht="15.75" customHeight="1">
      <c r="A414" s="148"/>
      <c r="B414" s="5"/>
      <c r="C414" s="96"/>
      <c r="D414" s="97"/>
    </row>
    <row r="415" ht="15.75" customHeight="1">
      <c r="A415" s="148"/>
      <c r="B415" s="5"/>
      <c r="C415" s="96"/>
      <c r="D415" s="97"/>
    </row>
    <row r="416" ht="15.75" customHeight="1">
      <c r="A416" s="148"/>
      <c r="B416" s="5"/>
      <c r="C416" s="96"/>
      <c r="D416" s="97"/>
    </row>
    <row r="417" ht="15.75" customHeight="1">
      <c r="A417" s="148"/>
      <c r="B417" s="5"/>
      <c r="C417" s="96"/>
      <c r="D417" s="97"/>
    </row>
    <row r="418" ht="15.75" customHeight="1">
      <c r="A418" s="148"/>
      <c r="B418" s="5"/>
      <c r="C418" s="96"/>
      <c r="D418" s="97"/>
    </row>
    <row r="419" ht="15.75" customHeight="1">
      <c r="A419" s="148"/>
      <c r="B419" s="5"/>
      <c r="C419" s="96"/>
      <c r="D419" s="97"/>
    </row>
    <row r="420" ht="15.75" customHeight="1">
      <c r="A420" s="148"/>
      <c r="B420" s="5"/>
      <c r="C420" s="96"/>
      <c r="D420" s="97"/>
    </row>
    <row r="421" ht="15.75" customHeight="1">
      <c r="A421" s="148"/>
      <c r="B421" s="5"/>
      <c r="C421" s="96"/>
      <c r="D421" s="97"/>
    </row>
    <row r="422" ht="15.75" customHeight="1">
      <c r="A422" s="148"/>
      <c r="B422" s="5"/>
      <c r="C422" s="96"/>
      <c r="D422" s="97"/>
    </row>
    <row r="423" ht="15.75" customHeight="1">
      <c r="A423" s="148"/>
      <c r="B423" s="5"/>
      <c r="C423" s="96"/>
      <c r="D423" s="97"/>
    </row>
    <row r="424" ht="15.75" customHeight="1">
      <c r="A424" s="148"/>
      <c r="B424" s="5"/>
      <c r="C424" s="96"/>
      <c r="D424" s="97"/>
    </row>
    <row r="425" ht="15.75" customHeight="1">
      <c r="A425" s="148"/>
      <c r="B425" s="5"/>
      <c r="C425" s="96"/>
      <c r="D425" s="97"/>
    </row>
    <row r="426" ht="15.75" customHeight="1">
      <c r="A426" s="148"/>
      <c r="B426" s="5"/>
      <c r="C426" s="96"/>
      <c r="D426" s="97"/>
    </row>
    <row r="427" ht="15.75" customHeight="1">
      <c r="A427" s="148"/>
      <c r="B427" s="5"/>
      <c r="C427" s="96"/>
      <c r="D427" s="97"/>
    </row>
    <row r="428" ht="15.75" customHeight="1">
      <c r="A428" s="148"/>
      <c r="B428" s="5"/>
      <c r="C428" s="96"/>
      <c r="D428" s="97"/>
    </row>
    <row r="429" ht="15.75" customHeight="1">
      <c r="A429" s="148"/>
      <c r="B429" s="5"/>
      <c r="C429" s="96"/>
      <c r="D429" s="97"/>
    </row>
    <row r="430" ht="15.75" customHeight="1">
      <c r="A430" s="148"/>
      <c r="B430" s="5"/>
      <c r="C430" s="96"/>
      <c r="D430" s="97"/>
    </row>
    <row r="431" ht="15.75" customHeight="1">
      <c r="A431" s="148"/>
      <c r="B431" s="5"/>
      <c r="C431" s="96"/>
      <c r="D431" s="97"/>
    </row>
    <row r="432" ht="15.75" customHeight="1">
      <c r="A432" s="148"/>
      <c r="B432" s="5"/>
      <c r="C432" s="96"/>
      <c r="D432" s="97"/>
    </row>
    <row r="433" ht="15.75" customHeight="1">
      <c r="A433" s="148"/>
      <c r="B433" s="5"/>
      <c r="C433" s="96"/>
      <c r="D433" s="97"/>
    </row>
    <row r="434" ht="15.75" customHeight="1">
      <c r="A434" s="148"/>
      <c r="B434" s="5"/>
      <c r="C434" s="96"/>
      <c r="D434" s="97"/>
    </row>
    <row r="435" ht="15.75" customHeight="1">
      <c r="A435" s="148"/>
      <c r="B435" s="5"/>
      <c r="C435" s="96"/>
      <c r="D435" s="97"/>
    </row>
    <row r="436" ht="15.75" customHeight="1">
      <c r="A436" s="148"/>
      <c r="B436" s="5"/>
      <c r="C436" s="96"/>
      <c r="D436" s="97"/>
    </row>
    <row r="437" ht="15.75" customHeight="1">
      <c r="A437" s="148"/>
      <c r="B437" s="5"/>
      <c r="C437" s="96"/>
      <c r="D437" s="97"/>
    </row>
    <row r="438" ht="15.75" customHeight="1">
      <c r="A438" s="148"/>
      <c r="B438" s="5"/>
      <c r="C438" s="96"/>
      <c r="D438" s="97"/>
    </row>
    <row r="439" ht="15.75" customHeight="1">
      <c r="A439" s="148"/>
      <c r="B439" s="5"/>
      <c r="C439" s="96"/>
      <c r="D439" s="97"/>
    </row>
    <row r="440" ht="15.75" customHeight="1">
      <c r="A440" s="148"/>
      <c r="B440" s="5"/>
      <c r="C440" s="96"/>
      <c r="D440" s="97"/>
    </row>
    <row r="441" ht="15.75" customHeight="1">
      <c r="A441" s="148"/>
      <c r="B441" s="5"/>
      <c r="C441" s="96"/>
      <c r="D441" s="97"/>
    </row>
    <row r="442" ht="15.75" customHeight="1">
      <c r="A442" s="148"/>
      <c r="B442" s="5"/>
      <c r="C442" s="96"/>
      <c r="D442" s="97"/>
    </row>
    <row r="443" ht="15.75" customHeight="1">
      <c r="A443" s="148"/>
      <c r="B443" s="5"/>
      <c r="C443" s="96"/>
      <c r="D443" s="97"/>
    </row>
    <row r="444" ht="15.75" customHeight="1">
      <c r="A444" s="148"/>
      <c r="B444" s="5"/>
      <c r="C444" s="96"/>
      <c r="D444" s="97"/>
    </row>
    <row r="445" ht="15.75" customHeight="1">
      <c r="A445" s="148"/>
      <c r="B445" s="5"/>
      <c r="C445" s="96"/>
      <c r="D445" s="97"/>
    </row>
    <row r="446" ht="15.75" customHeight="1">
      <c r="A446" s="148"/>
      <c r="B446" s="5"/>
      <c r="C446" s="96"/>
      <c r="D446" s="97"/>
    </row>
    <row r="447" ht="15.75" customHeight="1">
      <c r="A447" s="148"/>
      <c r="B447" s="5"/>
      <c r="C447" s="96"/>
      <c r="D447" s="97"/>
    </row>
    <row r="448" ht="15.75" customHeight="1">
      <c r="A448" s="148"/>
      <c r="B448" s="5"/>
      <c r="C448" s="96"/>
      <c r="D448" s="97"/>
    </row>
    <row r="449" ht="15.75" customHeight="1">
      <c r="A449" s="148"/>
      <c r="B449" s="5"/>
      <c r="C449" s="96"/>
      <c r="D449" s="97"/>
    </row>
    <row r="450" ht="15.75" customHeight="1">
      <c r="A450" s="148"/>
      <c r="B450" s="5"/>
      <c r="C450" s="96"/>
      <c r="D450" s="97"/>
    </row>
    <row r="451" ht="15.75" customHeight="1">
      <c r="A451" s="148"/>
      <c r="B451" s="5"/>
      <c r="C451" s="96"/>
      <c r="D451" s="97"/>
    </row>
    <row r="452" ht="15.75" customHeight="1">
      <c r="A452" s="148"/>
      <c r="B452" s="5"/>
      <c r="C452" s="96"/>
      <c r="D452" s="97"/>
    </row>
    <row r="453" ht="15.75" customHeight="1">
      <c r="A453" s="148"/>
      <c r="B453" s="5"/>
      <c r="C453" s="96"/>
      <c r="D453" s="97"/>
    </row>
    <row r="454" ht="15.75" customHeight="1">
      <c r="A454" s="148"/>
      <c r="B454" s="5"/>
      <c r="C454" s="96"/>
      <c r="D454" s="97"/>
    </row>
    <row r="455" ht="15.75" customHeight="1">
      <c r="A455" s="148"/>
      <c r="B455" s="5"/>
      <c r="C455" s="96"/>
      <c r="D455" s="97"/>
    </row>
    <row r="456" ht="15.75" customHeight="1">
      <c r="A456" s="148"/>
      <c r="B456" s="5"/>
      <c r="C456" s="96"/>
      <c r="D456" s="97"/>
    </row>
    <row r="457" ht="15.75" customHeight="1">
      <c r="A457" s="148"/>
      <c r="B457" s="5"/>
      <c r="C457" s="96"/>
      <c r="D457" s="97"/>
    </row>
    <row r="458" ht="15.75" customHeight="1">
      <c r="A458" s="148"/>
      <c r="B458" s="5"/>
      <c r="C458" s="96"/>
      <c r="D458" s="97"/>
    </row>
    <row r="459" ht="15.75" customHeight="1">
      <c r="A459" s="148"/>
      <c r="B459" s="5"/>
      <c r="C459" s="96"/>
      <c r="D459" s="97"/>
    </row>
    <row r="460" ht="15.75" customHeight="1">
      <c r="A460" s="148"/>
      <c r="B460" s="5"/>
      <c r="C460" s="96"/>
      <c r="D460" s="97"/>
    </row>
    <row r="461" ht="15.75" customHeight="1">
      <c r="A461" s="148"/>
      <c r="B461" s="5"/>
      <c r="C461" s="96"/>
      <c r="D461" s="97"/>
    </row>
    <row r="462" ht="15.75" customHeight="1">
      <c r="A462" s="148"/>
      <c r="B462" s="5"/>
      <c r="C462" s="96"/>
      <c r="D462" s="97"/>
    </row>
    <row r="463" ht="15.75" customHeight="1">
      <c r="A463" s="148"/>
      <c r="B463" s="5"/>
      <c r="C463" s="96"/>
      <c r="D463" s="97"/>
    </row>
    <row r="464" ht="15.75" customHeight="1">
      <c r="A464" s="148"/>
      <c r="B464" s="5"/>
      <c r="C464" s="96"/>
      <c r="D464" s="97"/>
    </row>
    <row r="465" ht="15.75" customHeight="1">
      <c r="A465" s="148"/>
      <c r="B465" s="5"/>
      <c r="C465" s="96"/>
      <c r="D465" s="97"/>
    </row>
    <row r="466" ht="15.75" customHeight="1">
      <c r="A466" s="148"/>
      <c r="B466" s="5"/>
      <c r="C466" s="96"/>
      <c r="D466" s="97"/>
    </row>
    <row r="467" ht="15.75" customHeight="1">
      <c r="A467" s="148"/>
      <c r="B467" s="5"/>
      <c r="C467" s="96"/>
      <c r="D467" s="97"/>
    </row>
    <row r="468" ht="15.75" customHeight="1">
      <c r="A468" s="148"/>
      <c r="B468" s="5"/>
      <c r="C468" s="96"/>
      <c r="D468" s="97"/>
    </row>
    <row r="469" ht="15.75" customHeight="1">
      <c r="A469" s="148"/>
      <c r="B469" s="5"/>
      <c r="C469" s="96"/>
      <c r="D469" s="97"/>
    </row>
    <row r="470" ht="15.75" customHeight="1">
      <c r="A470" s="148"/>
      <c r="B470" s="5"/>
      <c r="C470" s="96"/>
      <c r="D470" s="97"/>
    </row>
    <row r="471" ht="15.75" customHeight="1">
      <c r="A471" s="148"/>
      <c r="B471" s="5"/>
      <c r="C471" s="96"/>
      <c r="D471" s="97"/>
    </row>
    <row r="472" ht="15.75" customHeight="1">
      <c r="A472" s="148"/>
      <c r="B472" s="5"/>
      <c r="C472" s="96"/>
      <c r="D472" s="97"/>
    </row>
    <row r="473" ht="15.75" customHeight="1">
      <c r="A473" s="148"/>
      <c r="B473" s="5"/>
      <c r="C473" s="96"/>
      <c r="D473" s="97"/>
    </row>
    <row r="474" ht="15.75" customHeight="1">
      <c r="A474" s="148"/>
      <c r="B474" s="5"/>
      <c r="C474" s="96"/>
      <c r="D474" s="97"/>
    </row>
    <row r="475" ht="15.75" customHeight="1">
      <c r="A475" s="148"/>
      <c r="B475" s="5"/>
      <c r="C475" s="96"/>
      <c r="D475" s="97"/>
    </row>
    <row r="476" ht="15.75" customHeight="1">
      <c r="A476" s="148"/>
      <c r="B476" s="5"/>
      <c r="C476" s="96"/>
      <c r="D476" s="97"/>
    </row>
    <row r="477" ht="15.75" customHeight="1">
      <c r="A477" s="148"/>
      <c r="B477" s="5"/>
      <c r="C477" s="96"/>
      <c r="D477" s="97"/>
    </row>
    <row r="478" ht="15.75" customHeight="1">
      <c r="A478" s="148"/>
      <c r="B478" s="5"/>
      <c r="C478" s="96"/>
      <c r="D478" s="97"/>
    </row>
    <row r="479" ht="15.75" customHeight="1">
      <c r="A479" s="148"/>
      <c r="B479" s="5"/>
      <c r="C479" s="96"/>
      <c r="D479" s="97"/>
    </row>
    <row r="480" ht="15.75" customHeight="1">
      <c r="A480" s="148"/>
      <c r="B480" s="5"/>
      <c r="C480" s="96"/>
      <c r="D480" s="97"/>
    </row>
    <row r="481" ht="15.75" customHeight="1">
      <c r="A481" s="148"/>
      <c r="B481" s="5"/>
      <c r="C481" s="96"/>
      <c r="D481" s="97"/>
    </row>
    <row r="482" ht="15.75" customHeight="1">
      <c r="A482" s="148"/>
      <c r="B482" s="5"/>
      <c r="C482" s="96"/>
      <c r="D482" s="97"/>
    </row>
    <row r="483" ht="15.75" customHeight="1">
      <c r="A483" s="148"/>
      <c r="B483" s="5"/>
      <c r="C483" s="96"/>
      <c r="D483" s="97"/>
    </row>
    <row r="484" ht="15.75" customHeight="1">
      <c r="A484" s="148"/>
      <c r="B484" s="5"/>
      <c r="C484" s="96"/>
      <c r="D484" s="97"/>
    </row>
    <row r="485" ht="15.75" customHeight="1">
      <c r="A485" s="148"/>
      <c r="B485" s="5"/>
      <c r="C485" s="96"/>
      <c r="D485" s="97"/>
    </row>
    <row r="486" ht="15.75" customHeight="1">
      <c r="A486" s="148"/>
      <c r="B486" s="5"/>
      <c r="C486" s="96"/>
      <c r="D486" s="97"/>
    </row>
    <row r="487" ht="15.75" customHeight="1">
      <c r="A487" s="148"/>
      <c r="B487" s="5"/>
      <c r="C487" s="96"/>
      <c r="D487" s="97"/>
    </row>
    <row r="488" ht="15.75" customHeight="1">
      <c r="A488" s="148"/>
      <c r="B488" s="5"/>
      <c r="C488" s="96"/>
      <c r="D488" s="97"/>
    </row>
    <row r="489" ht="15.75" customHeight="1">
      <c r="A489" s="148"/>
      <c r="B489" s="5"/>
      <c r="C489" s="96"/>
      <c r="D489" s="97"/>
    </row>
    <row r="490" ht="15.75" customHeight="1">
      <c r="A490" s="148"/>
      <c r="B490" s="5"/>
      <c r="C490" s="96"/>
      <c r="D490" s="97"/>
    </row>
    <row r="491" ht="15.75" customHeight="1">
      <c r="A491" s="148"/>
      <c r="B491" s="5"/>
      <c r="C491" s="96"/>
      <c r="D491" s="97"/>
    </row>
    <row r="492" ht="15.75" customHeight="1">
      <c r="A492" s="148"/>
      <c r="B492" s="5"/>
      <c r="C492" s="96"/>
      <c r="D492" s="97"/>
    </row>
    <row r="493" ht="15.75" customHeight="1">
      <c r="A493" s="148"/>
      <c r="B493" s="5"/>
      <c r="C493" s="96"/>
      <c r="D493" s="97"/>
    </row>
    <row r="494" ht="15.75" customHeight="1">
      <c r="A494" s="148"/>
      <c r="B494" s="5"/>
      <c r="C494" s="96"/>
      <c r="D494" s="97"/>
    </row>
    <row r="495" ht="15.75" customHeight="1">
      <c r="A495" s="148"/>
      <c r="B495" s="5"/>
      <c r="C495" s="96"/>
      <c r="D495" s="97"/>
    </row>
    <row r="496" ht="15.75" customHeight="1">
      <c r="A496" s="148"/>
      <c r="B496" s="5"/>
      <c r="C496" s="96"/>
      <c r="D496" s="97"/>
    </row>
    <row r="497" ht="15.75" customHeight="1">
      <c r="A497" s="148"/>
      <c r="B497" s="5"/>
      <c r="C497" s="96"/>
      <c r="D497" s="97"/>
    </row>
    <row r="498" ht="15.75" customHeight="1">
      <c r="A498" s="148"/>
      <c r="B498" s="5"/>
      <c r="C498" s="96"/>
      <c r="D498" s="97"/>
    </row>
    <row r="499" ht="15.75" customHeight="1">
      <c r="A499" s="148"/>
      <c r="B499" s="5"/>
      <c r="C499" s="96"/>
      <c r="D499" s="97"/>
    </row>
    <row r="500" ht="15.75" customHeight="1">
      <c r="A500" s="148"/>
      <c r="B500" s="5"/>
      <c r="C500" s="96"/>
      <c r="D500" s="97"/>
    </row>
    <row r="501" ht="15.75" customHeight="1">
      <c r="A501" s="148"/>
      <c r="B501" s="5"/>
      <c r="C501" s="96"/>
      <c r="D501" s="97"/>
    </row>
    <row r="502" ht="15.75" customHeight="1">
      <c r="A502" s="148"/>
      <c r="B502" s="5"/>
      <c r="C502" s="96"/>
      <c r="D502" s="97"/>
    </row>
    <row r="503" ht="15.75" customHeight="1">
      <c r="A503" s="148"/>
      <c r="B503" s="5"/>
      <c r="C503" s="96"/>
      <c r="D503" s="97"/>
    </row>
    <row r="504" ht="15.75" customHeight="1">
      <c r="A504" s="148"/>
      <c r="B504" s="5"/>
      <c r="C504" s="96"/>
      <c r="D504" s="97"/>
    </row>
    <row r="505" ht="15.75" customHeight="1">
      <c r="A505" s="148"/>
      <c r="B505" s="5"/>
      <c r="C505" s="96"/>
      <c r="D505" s="97"/>
    </row>
    <row r="506" ht="15.75" customHeight="1">
      <c r="A506" s="148"/>
      <c r="B506" s="5"/>
      <c r="C506" s="96"/>
      <c r="D506" s="97"/>
    </row>
    <row r="507" ht="15.75" customHeight="1">
      <c r="A507" s="148"/>
      <c r="B507" s="5"/>
      <c r="C507" s="96"/>
      <c r="D507" s="97"/>
    </row>
    <row r="508" ht="15.75" customHeight="1">
      <c r="A508" s="148"/>
      <c r="B508" s="5"/>
      <c r="C508" s="96"/>
      <c r="D508" s="97"/>
    </row>
    <row r="509" ht="15.75" customHeight="1">
      <c r="A509" s="148"/>
      <c r="B509" s="5"/>
      <c r="C509" s="96"/>
      <c r="D509" s="97"/>
    </row>
    <row r="510" ht="15.75" customHeight="1">
      <c r="A510" s="148"/>
      <c r="B510" s="5"/>
      <c r="C510" s="96"/>
      <c r="D510" s="97"/>
    </row>
    <row r="511" ht="15.75" customHeight="1">
      <c r="A511" s="148"/>
      <c r="B511" s="5"/>
      <c r="C511" s="96"/>
      <c r="D511" s="97"/>
    </row>
    <row r="512" ht="15.75" customHeight="1">
      <c r="A512" s="148"/>
      <c r="B512" s="5"/>
      <c r="C512" s="96"/>
      <c r="D512" s="97"/>
    </row>
    <row r="513" ht="15.75" customHeight="1">
      <c r="A513" s="148"/>
      <c r="B513" s="5"/>
      <c r="C513" s="96"/>
      <c r="D513" s="97"/>
    </row>
    <row r="514" ht="15.75" customHeight="1">
      <c r="A514" s="148"/>
      <c r="B514" s="5"/>
      <c r="C514" s="96"/>
      <c r="D514" s="97"/>
    </row>
    <row r="515" ht="15.75" customHeight="1">
      <c r="A515" s="148"/>
      <c r="B515" s="5"/>
      <c r="C515" s="96"/>
      <c r="D515" s="97"/>
    </row>
    <row r="516" ht="15.75" customHeight="1">
      <c r="A516" s="148"/>
      <c r="B516" s="5"/>
      <c r="C516" s="96"/>
      <c r="D516" s="97"/>
    </row>
    <row r="517" ht="15.75" customHeight="1">
      <c r="A517" s="148"/>
      <c r="B517" s="5"/>
      <c r="C517" s="96"/>
      <c r="D517" s="97"/>
    </row>
    <row r="518" ht="15.75" customHeight="1">
      <c r="A518" s="148"/>
      <c r="B518" s="5"/>
      <c r="C518" s="96"/>
      <c r="D518" s="97"/>
    </row>
    <row r="519" ht="15.75" customHeight="1">
      <c r="A519" s="148"/>
      <c r="B519" s="5"/>
      <c r="C519" s="96"/>
      <c r="D519" s="97"/>
    </row>
    <row r="520" ht="15.75" customHeight="1">
      <c r="A520" s="148"/>
      <c r="B520" s="5"/>
      <c r="C520" s="96"/>
      <c r="D520" s="97"/>
    </row>
    <row r="521" ht="15.75" customHeight="1">
      <c r="A521" s="148"/>
      <c r="B521" s="5"/>
      <c r="C521" s="96"/>
      <c r="D521" s="97"/>
    </row>
    <row r="522" ht="15.75" customHeight="1">
      <c r="A522" s="148"/>
      <c r="B522" s="5"/>
      <c r="C522" s="96"/>
      <c r="D522" s="97"/>
    </row>
    <row r="523" ht="15.75" customHeight="1">
      <c r="A523" s="148"/>
      <c r="B523" s="5"/>
      <c r="C523" s="96"/>
      <c r="D523" s="97"/>
    </row>
    <row r="524" ht="15.75" customHeight="1">
      <c r="A524" s="148"/>
      <c r="B524" s="5"/>
      <c r="C524" s="96"/>
      <c r="D524" s="97"/>
    </row>
    <row r="525" ht="15.75" customHeight="1">
      <c r="A525" s="148"/>
      <c r="B525" s="5"/>
      <c r="C525" s="96"/>
      <c r="D525" s="97"/>
    </row>
    <row r="526" ht="15.75" customHeight="1">
      <c r="A526" s="148"/>
      <c r="B526" s="5"/>
      <c r="C526" s="96"/>
      <c r="D526" s="97"/>
    </row>
    <row r="527" ht="15.75" customHeight="1">
      <c r="A527" s="148"/>
      <c r="B527" s="5"/>
      <c r="C527" s="96"/>
      <c r="D527" s="97"/>
    </row>
    <row r="528" ht="15.75" customHeight="1">
      <c r="A528" s="148"/>
      <c r="B528" s="5"/>
      <c r="C528" s="96"/>
      <c r="D528" s="97"/>
    </row>
    <row r="529" ht="15.75" customHeight="1">
      <c r="A529" s="148"/>
      <c r="B529" s="5"/>
      <c r="C529" s="96"/>
      <c r="D529" s="97"/>
    </row>
    <row r="530" ht="15.75" customHeight="1">
      <c r="A530" s="148"/>
      <c r="B530" s="5"/>
      <c r="C530" s="96"/>
      <c r="D530" s="97"/>
    </row>
    <row r="531" ht="15.75" customHeight="1">
      <c r="A531" s="148"/>
      <c r="B531" s="5"/>
      <c r="C531" s="96"/>
      <c r="D531" s="97"/>
    </row>
    <row r="532" ht="15.75" customHeight="1">
      <c r="A532" s="148"/>
      <c r="B532" s="5"/>
      <c r="C532" s="96"/>
      <c r="D532" s="97"/>
    </row>
    <row r="533" ht="15.75" customHeight="1">
      <c r="A533" s="148"/>
      <c r="B533" s="5"/>
      <c r="C533" s="96"/>
      <c r="D533" s="97"/>
    </row>
    <row r="534" ht="15.75" customHeight="1">
      <c r="A534" s="148"/>
      <c r="B534" s="5"/>
      <c r="C534" s="96"/>
      <c r="D534" s="97"/>
    </row>
    <row r="535" ht="15.75" customHeight="1">
      <c r="A535" s="148"/>
      <c r="B535" s="5"/>
      <c r="C535" s="96"/>
      <c r="D535" s="97"/>
    </row>
    <row r="536" ht="15.75" customHeight="1">
      <c r="A536" s="148"/>
      <c r="B536" s="5"/>
      <c r="C536" s="96"/>
      <c r="D536" s="97"/>
    </row>
    <row r="537" ht="15.75" customHeight="1">
      <c r="A537" s="148"/>
      <c r="B537" s="5"/>
      <c r="C537" s="96"/>
      <c r="D537" s="97"/>
    </row>
    <row r="538" ht="15.75" customHeight="1">
      <c r="A538" s="148"/>
      <c r="B538" s="5"/>
      <c r="C538" s="96"/>
      <c r="D538" s="97"/>
    </row>
    <row r="539" ht="15.75" customHeight="1">
      <c r="A539" s="148"/>
      <c r="B539" s="5"/>
      <c r="C539" s="96"/>
      <c r="D539" s="97"/>
    </row>
    <row r="540" ht="15.75" customHeight="1">
      <c r="A540" s="148"/>
      <c r="B540" s="5"/>
      <c r="C540" s="96"/>
      <c r="D540" s="97"/>
    </row>
    <row r="541" ht="15.75" customHeight="1">
      <c r="A541" s="148"/>
      <c r="B541" s="5"/>
      <c r="C541" s="96"/>
      <c r="D541" s="97"/>
    </row>
    <row r="542" ht="15.75" customHeight="1">
      <c r="A542" s="148"/>
      <c r="B542" s="5"/>
      <c r="C542" s="96"/>
      <c r="D542" s="97"/>
    </row>
    <row r="543" ht="15.75" customHeight="1">
      <c r="A543" s="148"/>
      <c r="B543" s="5"/>
      <c r="C543" s="96"/>
      <c r="D543" s="97"/>
    </row>
    <row r="544" ht="15.75" customHeight="1">
      <c r="A544" s="148"/>
      <c r="B544" s="5"/>
      <c r="C544" s="96"/>
      <c r="D544" s="97"/>
    </row>
    <row r="545" ht="15.75" customHeight="1">
      <c r="A545" s="148"/>
      <c r="B545" s="5"/>
      <c r="C545" s="96"/>
      <c r="D545" s="97"/>
    </row>
    <row r="546" ht="15.75" customHeight="1">
      <c r="A546" s="148"/>
      <c r="B546" s="5"/>
      <c r="C546" s="96"/>
      <c r="D546" s="97"/>
    </row>
    <row r="547" ht="15.75" customHeight="1">
      <c r="A547" s="148"/>
      <c r="B547" s="5"/>
      <c r="C547" s="96"/>
      <c r="D547" s="97"/>
    </row>
    <row r="548" ht="15.75" customHeight="1">
      <c r="A548" s="148"/>
      <c r="B548" s="5"/>
      <c r="C548" s="96"/>
      <c r="D548" s="97"/>
    </row>
    <row r="549" ht="15.75" customHeight="1">
      <c r="A549" s="148"/>
      <c r="B549" s="5"/>
      <c r="C549" s="96"/>
      <c r="D549" s="97"/>
    </row>
    <row r="550" ht="15.75" customHeight="1">
      <c r="A550" s="148"/>
      <c r="B550" s="5"/>
      <c r="C550" s="96"/>
      <c r="D550" s="97"/>
    </row>
    <row r="551" ht="15.75" customHeight="1">
      <c r="A551" s="148"/>
      <c r="B551" s="5"/>
      <c r="C551" s="96"/>
      <c r="D551" s="97"/>
    </row>
    <row r="552" ht="15.75" customHeight="1">
      <c r="A552" s="148"/>
      <c r="B552" s="5"/>
      <c r="C552" s="96"/>
      <c r="D552" s="97"/>
    </row>
    <row r="553" ht="15.75" customHeight="1">
      <c r="A553" s="148"/>
      <c r="B553" s="5"/>
      <c r="C553" s="96"/>
      <c r="D553" s="97"/>
    </row>
    <row r="554" ht="15.75" customHeight="1">
      <c r="A554" s="148"/>
      <c r="B554" s="5"/>
      <c r="C554" s="96"/>
      <c r="D554" s="97"/>
    </row>
    <row r="555" ht="15.75" customHeight="1">
      <c r="A555" s="148"/>
      <c r="B555" s="5"/>
      <c r="C555" s="96"/>
      <c r="D555" s="97"/>
    </row>
    <row r="556" ht="15.75" customHeight="1">
      <c r="A556" s="148"/>
      <c r="B556" s="5"/>
      <c r="C556" s="96"/>
      <c r="D556" s="97"/>
    </row>
    <row r="557" ht="15.75" customHeight="1">
      <c r="A557" s="148"/>
      <c r="B557" s="5"/>
      <c r="C557" s="96"/>
      <c r="D557" s="97"/>
    </row>
    <row r="558" ht="15.75" customHeight="1">
      <c r="A558" s="148"/>
      <c r="B558" s="5"/>
      <c r="C558" s="96"/>
      <c r="D558" s="97"/>
    </row>
    <row r="559" ht="15.75" customHeight="1">
      <c r="A559" s="148"/>
      <c r="B559" s="5"/>
      <c r="C559" s="96"/>
      <c r="D559" s="97"/>
    </row>
    <row r="560" ht="15.75" customHeight="1">
      <c r="A560" s="148"/>
      <c r="B560" s="5"/>
      <c r="C560" s="96"/>
      <c r="D560" s="97"/>
    </row>
    <row r="561" ht="15.75" customHeight="1">
      <c r="A561" s="148"/>
      <c r="B561" s="5"/>
      <c r="C561" s="96"/>
      <c r="D561" s="97"/>
    </row>
    <row r="562" ht="15.75" customHeight="1">
      <c r="A562" s="148"/>
      <c r="B562" s="5"/>
      <c r="C562" s="96"/>
      <c r="D562" s="97"/>
    </row>
    <row r="563" ht="15.75" customHeight="1">
      <c r="A563" s="148"/>
      <c r="B563" s="5"/>
      <c r="C563" s="96"/>
      <c r="D563" s="97"/>
    </row>
    <row r="564" ht="15.75" customHeight="1">
      <c r="A564" s="148"/>
      <c r="B564" s="5"/>
      <c r="C564" s="96"/>
      <c r="D564" s="97"/>
    </row>
    <row r="565" ht="15.75" customHeight="1">
      <c r="A565" s="148"/>
      <c r="B565" s="5"/>
      <c r="C565" s="96"/>
      <c r="D565" s="97"/>
    </row>
    <row r="566" ht="15.75" customHeight="1">
      <c r="A566" s="148"/>
      <c r="B566" s="5"/>
      <c r="C566" s="96"/>
      <c r="D566" s="97"/>
    </row>
    <row r="567" ht="15.75" customHeight="1">
      <c r="A567" s="148"/>
      <c r="B567" s="5"/>
      <c r="C567" s="96"/>
      <c r="D567" s="97"/>
    </row>
    <row r="568" ht="15.75" customHeight="1">
      <c r="A568" s="148"/>
      <c r="B568" s="5"/>
      <c r="C568" s="96"/>
      <c r="D568" s="97"/>
    </row>
    <row r="569" ht="15.75" customHeight="1">
      <c r="A569" s="148"/>
      <c r="B569" s="5"/>
      <c r="C569" s="96"/>
      <c r="D569" s="97"/>
    </row>
    <row r="570" ht="15.75" customHeight="1">
      <c r="A570" s="148"/>
      <c r="B570" s="5"/>
      <c r="C570" s="96"/>
      <c r="D570" s="97"/>
    </row>
    <row r="571" ht="15.75" customHeight="1">
      <c r="A571" s="148"/>
      <c r="B571" s="5"/>
      <c r="C571" s="96"/>
      <c r="D571" s="97"/>
    </row>
    <row r="572" ht="15.75" customHeight="1">
      <c r="A572" s="148"/>
      <c r="B572" s="5"/>
      <c r="C572" s="96"/>
      <c r="D572" s="97"/>
    </row>
    <row r="573" ht="15.75" customHeight="1">
      <c r="A573" s="148"/>
      <c r="B573" s="5"/>
      <c r="C573" s="96"/>
      <c r="D573" s="97"/>
    </row>
    <row r="574" ht="15.75" customHeight="1">
      <c r="A574" s="148"/>
      <c r="B574" s="5"/>
      <c r="C574" s="96"/>
      <c r="D574" s="97"/>
    </row>
    <row r="575" ht="15.75" customHeight="1">
      <c r="A575" s="148"/>
      <c r="B575" s="5"/>
      <c r="C575" s="96"/>
      <c r="D575" s="97"/>
    </row>
    <row r="576" ht="15.75" customHeight="1">
      <c r="A576" s="148"/>
      <c r="B576" s="5"/>
      <c r="C576" s="96"/>
      <c r="D576" s="97"/>
    </row>
    <row r="577" ht="15.75" customHeight="1">
      <c r="A577" s="148"/>
      <c r="B577" s="5"/>
      <c r="C577" s="96"/>
      <c r="D577" s="97"/>
    </row>
    <row r="578" ht="15.75" customHeight="1">
      <c r="A578" s="148"/>
      <c r="B578" s="5"/>
      <c r="C578" s="96"/>
      <c r="D578" s="97"/>
    </row>
    <row r="579" ht="15.75" customHeight="1">
      <c r="A579" s="148"/>
      <c r="B579" s="5"/>
      <c r="C579" s="96"/>
      <c r="D579" s="97"/>
    </row>
    <row r="580" ht="15.75" customHeight="1">
      <c r="A580" s="148"/>
      <c r="B580" s="5"/>
      <c r="C580" s="96"/>
      <c r="D580" s="97"/>
    </row>
    <row r="581" ht="15.75" customHeight="1">
      <c r="A581" s="148"/>
      <c r="B581" s="5"/>
      <c r="C581" s="96"/>
      <c r="D581" s="97"/>
    </row>
    <row r="582" ht="15.75" customHeight="1">
      <c r="A582" s="148"/>
      <c r="B582" s="5"/>
      <c r="C582" s="96"/>
      <c r="D582" s="97"/>
    </row>
    <row r="583" ht="15.75" customHeight="1">
      <c r="A583" s="148"/>
      <c r="B583" s="5"/>
      <c r="C583" s="96"/>
      <c r="D583" s="97"/>
    </row>
    <row r="584" ht="15.75" customHeight="1">
      <c r="A584" s="148"/>
      <c r="B584" s="5"/>
      <c r="C584" s="96"/>
      <c r="D584" s="97"/>
    </row>
    <row r="585" ht="15.75" customHeight="1">
      <c r="A585" s="148"/>
      <c r="B585" s="5"/>
      <c r="C585" s="96"/>
      <c r="D585" s="97"/>
    </row>
    <row r="586" ht="15.75" customHeight="1">
      <c r="A586" s="148"/>
      <c r="B586" s="5"/>
      <c r="C586" s="96"/>
      <c r="D586" s="97"/>
    </row>
    <row r="587" ht="15.75" customHeight="1">
      <c r="A587" s="148"/>
      <c r="B587" s="5"/>
      <c r="C587" s="96"/>
      <c r="D587" s="97"/>
    </row>
    <row r="588" ht="15.75" customHeight="1">
      <c r="A588" s="148"/>
      <c r="B588" s="5"/>
      <c r="C588" s="96"/>
      <c r="D588" s="97"/>
    </row>
    <row r="589" ht="15.75" customHeight="1">
      <c r="A589" s="148"/>
      <c r="B589" s="5"/>
      <c r="C589" s="96"/>
      <c r="D589" s="97"/>
    </row>
    <row r="590" ht="15.75" customHeight="1">
      <c r="A590" s="148"/>
      <c r="B590" s="5"/>
      <c r="C590" s="96"/>
      <c r="D590" s="97"/>
    </row>
    <row r="591" ht="15.75" customHeight="1">
      <c r="A591" s="148"/>
      <c r="B591" s="5"/>
      <c r="C591" s="96"/>
      <c r="D591" s="97"/>
    </row>
    <row r="592" ht="15.75" customHeight="1">
      <c r="A592" s="148"/>
      <c r="B592" s="5"/>
      <c r="C592" s="96"/>
      <c r="D592" s="97"/>
    </row>
    <row r="593" ht="15.75" customHeight="1">
      <c r="A593" s="148"/>
      <c r="B593" s="5"/>
      <c r="C593" s="96"/>
      <c r="D593" s="97"/>
    </row>
    <row r="594" ht="15.75" customHeight="1">
      <c r="A594" s="148"/>
      <c r="B594" s="5"/>
      <c r="C594" s="96"/>
      <c r="D594" s="97"/>
    </row>
    <row r="595" ht="15.75" customHeight="1">
      <c r="A595" s="148"/>
      <c r="B595" s="5"/>
      <c r="C595" s="96"/>
      <c r="D595" s="97"/>
    </row>
    <row r="596" ht="15.75" customHeight="1">
      <c r="A596" s="148"/>
      <c r="B596" s="5"/>
      <c r="C596" s="96"/>
      <c r="D596" s="97"/>
    </row>
    <row r="597" ht="15.75" customHeight="1">
      <c r="A597" s="148"/>
      <c r="B597" s="5"/>
      <c r="C597" s="96"/>
      <c r="D597" s="97"/>
    </row>
    <row r="598" ht="15.75" customHeight="1">
      <c r="A598" s="148"/>
      <c r="B598" s="5"/>
      <c r="C598" s="96"/>
      <c r="D598" s="97"/>
    </row>
    <row r="599" ht="15.75" customHeight="1">
      <c r="A599" s="148"/>
      <c r="B599" s="5"/>
      <c r="C599" s="96"/>
      <c r="D599" s="97"/>
    </row>
    <row r="600" ht="15.75" customHeight="1">
      <c r="A600" s="148"/>
      <c r="B600" s="5"/>
      <c r="C600" s="96"/>
      <c r="D600" s="97"/>
    </row>
    <row r="601" ht="15.75" customHeight="1">
      <c r="A601" s="148"/>
      <c r="B601" s="5"/>
      <c r="C601" s="96"/>
      <c r="D601" s="97"/>
    </row>
    <row r="602" ht="15.75" customHeight="1">
      <c r="A602" s="148"/>
      <c r="B602" s="5"/>
      <c r="C602" s="96"/>
      <c r="D602" s="97"/>
    </row>
    <row r="603" ht="15.75" customHeight="1">
      <c r="A603" s="148"/>
      <c r="B603" s="5"/>
      <c r="C603" s="96"/>
      <c r="D603" s="97"/>
    </row>
    <row r="604" ht="15.75" customHeight="1">
      <c r="A604" s="148"/>
      <c r="B604" s="5"/>
      <c r="C604" s="96"/>
      <c r="D604" s="97"/>
    </row>
    <row r="605" ht="15.75" customHeight="1">
      <c r="A605" s="148"/>
      <c r="B605" s="5"/>
      <c r="C605" s="96"/>
      <c r="D605" s="97"/>
    </row>
    <row r="606" ht="15.75" customHeight="1">
      <c r="A606" s="148"/>
      <c r="B606" s="5"/>
      <c r="C606" s="96"/>
      <c r="D606" s="97"/>
    </row>
    <row r="607" ht="15.75" customHeight="1">
      <c r="A607" s="148"/>
      <c r="B607" s="5"/>
      <c r="C607" s="96"/>
      <c r="D607" s="97"/>
    </row>
    <row r="608" ht="15.75" customHeight="1">
      <c r="A608" s="148"/>
      <c r="B608" s="5"/>
      <c r="C608" s="96"/>
      <c r="D608" s="97"/>
    </row>
    <row r="609" ht="15.75" customHeight="1">
      <c r="A609" s="148"/>
      <c r="B609" s="5"/>
      <c r="C609" s="96"/>
      <c r="D609" s="97"/>
    </row>
    <row r="610" ht="15.75" customHeight="1">
      <c r="A610" s="148"/>
      <c r="B610" s="5"/>
      <c r="C610" s="96"/>
      <c r="D610" s="97"/>
    </row>
    <row r="611" ht="15.75" customHeight="1">
      <c r="A611" s="148"/>
      <c r="B611" s="5"/>
      <c r="C611" s="96"/>
      <c r="D611" s="97"/>
    </row>
    <row r="612" ht="15.75" customHeight="1">
      <c r="A612" s="148"/>
      <c r="B612" s="5"/>
      <c r="C612" s="96"/>
      <c r="D612" s="97"/>
    </row>
    <row r="613" ht="15.75" customHeight="1">
      <c r="A613" s="148"/>
      <c r="B613" s="5"/>
      <c r="C613" s="96"/>
      <c r="D613" s="97"/>
    </row>
    <row r="614" ht="15.75" customHeight="1">
      <c r="A614" s="148"/>
      <c r="B614" s="5"/>
      <c r="C614" s="96"/>
      <c r="D614" s="97"/>
    </row>
    <row r="615" ht="15.75" customHeight="1">
      <c r="A615" s="148"/>
      <c r="B615" s="5"/>
      <c r="C615" s="96"/>
      <c r="D615" s="97"/>
    </row>
    <row r="616" ht="15.75" customHeight="1">
      <c r="A616" s="148"/>
      <c r="B616" s="5"/>
      <c r="C616" s="96"/>
      <c r="D616" s="97"/>
    </row>
    <row r="617" ht="15.75" customHeight="1">
      <c r="A617" s="148"/>
      <c r="B617" s="5"/>
      <c r="C617" s="96"/>
      <c r="D617" s="97"/>
    </row>
    <row r="618" ht="15.75" customHeight="1">
      <c r="A618" s="148"/>
      <c r="B618" s="5"/>
      <c r="C618" s="96"/>
      <c r="D618" s="97"/>
    </row>
    <row r="619" ht="15.75" customHeight="1">
      <c r="A619" s="148"/>
      <c r="B619" s="5"/>
      <c r="C619" s="96"/>
      <c r="D619" s="97"/>
    </row>
    <row r="620" ht="15.75" customHeight="1">
      <c r="A620" s="148"/>
      <c r="B620" s="5"/>
      <c r="C620" s="96"/>
      <c r="D620" s="97"/>
    </row>
    <row r="621" ht="15.75" customHeight="1">
      <c r="A621" s="148"/>
      <c r="B621" s="5"/>
      <c r="C621" s="96"/>
      <c r="D621" s="97"/>
    </row>
    <row r="622" ht="15.75" customHeight="1">
      <c r="A622" s="148"/>
      <c r="B622" s="5"/>
      <c r="C622" s="96"/>
      <c r="D622" s="97"/>
    </row>
    <row r="623" ht="15.75" customHeight="1">
      <c r="A623" s="148"/>
      <c r="B623" s="5"/>
      <c r="C623" s="96"/>
      <c r="D623" s="97"/>
    </row>
    <row r="624" ht="15.75" customHeight="1">
      <c r="A624" s="148"/>
      <c r="B624" s="5"/>
      <c r="C624" s="96"/>
      <c r="D624" s="97"/>
    </row>
    <row r="625" ht="15.75" customHeight="1">
      <c r="A625" s="148"/>
      <c r="B625" s="5"/>
      <c r="C625" s="96"/>
      <c r="D625" s="97"/>
    </row>
    <row r="626" ht="15.75" customHeight="1">
      <c r="A626" s="148"/>
      <c r="B626" s="5"/>
      <c r="C626" s="96"/>
      <c r="D626" s="97"/>
    </row>
    <row r="627" ht="15.75" customHeight="1">
      <c r="A627" s="148"/>
      <c r="B627" s="5"/>
      <c r="C627" s="96"/>
      <c r="D627" s="97"/>
    </row>
    <row r="628" ht="15.75" customHeight="1">
      <c r="A628" s="148"/>
      <c r="B628" s="5"/>
      <c r="C628" s="96"/>
      <c r="D628" s="97"/>
    </row>
    <row r="629" ht="15.75" customHeight="1">
      <c r="A629" s="148"/>
      <c r="B629" s="5"/>
      <c r="C629" s="96"/>
      <c r="D629" s="97"/>
    </row>
    <row r="630" ht="15.75" customHeight="1">
      <c r="A630" s="148"/>
      <c r="B630" s="5"/>
      <c r="C630" s="96"/>
      <c r="D630" s="97"/>
    </row>
    <row r="631" ht="15.75" customHeight="1">
      <c r="A631" s="148"/>
      <c r="B631" s="5"/>
      <c r="C631" s="96"/>
      <c r="D631" s="97"/>
    </row>
    <row r="632" ht="15.75" customHeight="1">
      <c r="A632" s="148"/>
      <c r="B632" s="5"/>
      <c r="C632" s="96"/>
      <c r="D632" s="97"/>
    </row>
    <row r="633" ht="15.75" customHeight="1">
      <c r="A633" s="148"/>
      <c r="B633" s="5"/>
      <c r="C633" s="96"/>
      <c r="D633" s="97"/>
    </row>
    <row r="634" ht="15.75" customHeight="1">
      <c r="A634" s="148"/>
      <c r="B634" s="5"/>
      <c r="C634" s="96"/>
      <c r="D634" s="97"/>
    </row>
    <row r="635" ht="15.75" customHeight="1">
      <c r="A635" s="148"/>
      <c r="B635" s="5"/>
      <c r="C635" s="96"/>
      <c r="D635" s="97"/>
    </row>
    <row r="636" ht="15.75" customHeight="1">
      <c r="A636" s="148"/>
      <c r="B636" s="5"/>
      <c r="C636" s="96"/>
      <c r="D636" s="97"/>
    </row>
    <row r="637" ht="15.75" customHeight="1">
      <c r="A637" s="148"/>
      <c r="B637" s="5"/>
      <c r="C637" s="96"/>
      <c r="D637" s="97"/>
    </row>
    <row r="638" ht="15.75" customHeight="1">
      <c r="A638" s="148"/>
      <c r="B638" s="5"/>
      <c r="C638" s="96"/>
      <c r="D638" s="97"/>
    </row>
    <row r="639" ht="15.75" customHeight="1">
      <c r="A639" s="148"/>
      <c r="B639" s="5"/>
      <c r="C639" s="96"/>
      <c r="D639" s="97"/>
    </row>
    <row r="640" ht="15.75" customHeight="1">
      <c r="A640" s="148"/>
      <c r="B640" s="5"/>
      <c r="C640" s="96"/>
      <c r="D640" s="97"/>
    </row>
    <row r="641" ht="15.75" customHeight="1">
      <c r="A641" s="148"/>
      <c r="B641" s="5"/>
      <c r="C641" s="96"/>
      <c r="D641" s="97"/>
    </row>
    <row r="642" ht="15.75" customHeight="1">
      <c r="A642" s="148"/>
      <c r="B642" s="5"/>
      <c r="C642" s="96"/>
      <c r="D642" s="97"/>
    </row>
    <row r="643" ht="15.75" customHeight="1">
      <c r="A643" s="148"/>
      <c r="B643" s="5"/>
      <c r="C643" s="96"/>
      <c r="D643" s="97"/>
    </row>
    <row r="644" ht="15.75" customHeight="1">
      <c r="A644" s="148"/>
      <c r="B644" s="5"/>
      <c r="C644" s="96"/>
      <c r="D644" s="97"/>
    </row>
    <row r="645" ht="15.75" customHeight="1">
      <c r="A645" s="148"/>
      <c r="B645" s="5"/>
      <c r="C645" s="96"/>
      <c r="D645" s="97"/>
    </row>
    <row r="646" ht="15.75" customHeight="1">
      <c r="A646" s="148"/>
      <c r="B646" s="5"/>
      <c r="C646" s="96"/>
      <c r="D646" s="97"/>
    </row>
    <row r="647" ht="15.75" customHeight="1">
      <c r="A647" s="148"/>
      <c r="B647" s="5"/>
      <c r="C647" s="96"/>
      <c r="D647" s="97"/>
    </row>
    <row r="648" ht="15.75" customHeight="1">
      <c r="A648" s="148"/>
      <c r="B648" s="5"/>
      <c r="C648" s="96"/>
      <c r="D648" s="97"/>
    </row>
    <row r="649" ht="15.75" customHeight="1">
      <c r="A649" s="148"/>
      <c r="B649" s="5"/>
      <c r="C649" s="96"/>
      <c r="D649" s="97"/>
    </row>
    <row r="650" ht="15.75" customHeight="1">
      <c r="A650" s="148"/>
      <c r="B650" s="5"/>
      <c r="C650" s="96"/>
      <c r="D650" s="97"/>
    </row>
    <row r="651" ht="15.75" customHeight="1">
      <c r="A651" s="148"/>
      <c r="B651" s="5"/>
      <c r="C651" s="96"/>
      <c r="D651" s="97"/>
    </row>
    <row r="652" ht="15.75" customHeight="1">
      <c r="A652" s="148"/>
      <c r="B652" s="5"/>
      <c r="C652" s="96"/>
      <c r="D652" s="97"/>
    </row>
    <row r="653" ht="15.75" customHeight="1">
      <c r="A653" s="148"/>
      <c r="B653" s="5"/>
      <c r="C653" s="96"/>
      <c r="D653" s="97"/>
    </row>
    <row r="654" ht="15.75" customHeight="1">
      <c r="A654" s="148"/>
      <c r="B654" s="5"/>
      <c r="C654" s="96"/>
      <c r="D654" s="97"/>
    </row>
    <row r="655" ht="15.75" customHeight="1">
      <c r="A655" s="148"/>
      <c r="B655" s="5"/>
      <c r="C655" s="96"/>
      <c r="D655" s="97"/>
    </row>
    <row r="656" ht="15.75" customHeight="1">
      <c r="A656" s="148"/>
      <c r="B656" s="5"/>
      <c r="C656" s="96"/>
      <c r="D656" s="97"/>
    </row>
    <row r="657" ht="15.75" customHeight="1">
      <c r="A657" s="148"/>
      <c r="B657" s="5"/>
      <c r="C657" s="96"/>
      <c r="D657" s="97"/>
    </row>
    <row r="658" ht="15.75" customHeight="1">
      <c r="A658" s="148"/>
      <c r="B658" s="5"/>
      <c r="C658" s="96"/>
      <c r="D658" s="97"/>
    </row>
    <row r="659" ht="15.75" customHeight="1">
      <c r="A659" s="148"/>
      <c r="B659" s="5"/>
      <c r="C659" s="96"/>
      <c r="D659" s="97"/>
    </row>
    <row r="660" ht="15.75" customHeight="1">
      <c r="A660" s="148"/>
      <c r="B660" s="5"/>
      <c r="C660" s="96"/>
      <c r="D660" s="97"/>
    </row>
    <row r="661" ht="15.75" customHeight="1">
      <c r="A661" s="148"/>
      <c r="B661" s="5"/>
      <c r="C661" s="96"/>
      <c r="D661" s="97"/>
    </row>
    <row r="662" ht="15.75" customHeight="1">
      <c r="A662" s="148"/>
      <c r="B662" s="5"/>
      <c r="C662" s="96"/>
      <c r="D662" s="97"/>
    </row>
    <row r="663" ht="15.75" customHeight="1">
      <c r="A663" s="148"/>
      <c r="B663" s="5"/>
      <c r="C663" s="96"/>
      <c r="D663" s="97"/>
    </row>
    <row r="664" ht="15.75" customHeight="1">
      <c r="A664" s="148"/>
      <c r="B664" s="5"/>
      <c r="C664" s="96"/>
      <c r="D664" s="97"/>
    </row>
    <row r="665" ht="15.75" customHeight="1">
      <c r="A665" s="148"/>
      <c r="B665" s="5"/>
      <c r="C665" s="96"/>
      <c r="D665" s="97"/>
    </row>
    <row r="666" ht="15.75" customHeight="1">
      <c r="A666" s="148"/>
      <c r="B666" s="5"/>
      <c r="C666" s="96"/>
      <c r="D666" s="97"/>
    </row>
    <row r="667" ht="15.75" customHeight="1">
      <c r="A667" s="148"/>
      <c r="B667" s="5"/>
      <c r="C667" s="96"/>
      <c r="D667" s="97"/>
    </row>
    <row r="668" ht="15.75" customHeight="1">
      <c r="A668" s="148"/>
      <c r="B668" s="5"/>
      <c r="C668" s="96"/>
      <c r="D668" s="97"/>
    </row>
    <row r="669" ht="15.75" customHeight="1">
      <c r="A669" s="148"/>
      <c r="B669" s="5"/>
      <c r="C669" s="96"/>
      <c r="D669" s="97"/>
    </row>
    <row r="670" ht="15.75" customHeight="1">
      <c r="A670" s="148"/>
      <c r="B670" s="5"/>
      <c r="C670" s="96"/>
      <c r="D670" s="97"/>
    </row>
    <row r="671" ht="15.75" customHeight="1">
      <c r="A671" s="148"/>
      <c r="B671" s="5"/>
      <c r="C671" s="96"/>
      <c r="D671" s="97"/>
    </row>
    <row r="672" ht="15.75" customHeight="1">
      <c r="A672" s="148"/>
      <c r="B672" s="5"/>
      <c r="C672" s="96"/>
      <c r="D672" s="97"/>
    </row>
    <row r="673" ht="15.75" customHeight="1">
      <c r="A673" s="148"/>
      <c r="B673" s="5"/>
      <c r="C673" s="96"/>
      <c r="D673" s="97"/>
    </row>
    <row r="674" ht="15.75" customHeight="1">
      <c r="A674" s="148"/>
      <c r="B674" s="5"/>
      <c r="C674" s="96"/>
      <c r="D674" s="97"/>
    </row>
    <row r="675" ht="15.75" customHeight="1">
      <c r="A675" s="148"/>
      <c r="B675" s="5"/>
      <c r="C675" s="96"/>
      <c r="D675" s="97"/>
    </row>
    <row r="676" ht="15.75" customHeight="1">
      <c r="A676" s="148"/>
      <c r="B676" s="5"/>
      <c r="C676" s="96"/>
      <c r="D676" s="97"/>
    </row>
    <row r="677" ht="15.75" customHeight="1">
      <c r="A677" s="148"/>
      <c r="B677" s="5"/>
      <c r="C677" s="96"/>
      <c r="D677" s="97"/>
    </row>
    <row r="678" ht="15.75" customHeight="1">
      <c r="A678" s="148"/>
      <c r="B678" s="5"/>
      <c r="C678" s="96"/>
      <c r="D678" s="97"/>
    </row>
    <row r="679" ht="15.75" customHeight="1">
      <c r="A679" s="148"/>
      <c r="B679" s="5"/>
      <c r="C679" s="96"/>
      <c r="D679" s="97"/>
    </row>
    <row r="680" ht="15.75" customHeight="1">
      <c r="A680" s="148"/>
      <c r="B680" s="5"/>
      <c r="C680" s="96"/>
      <c r="D680" s="97"/>
    </row>
    <row r="681" ht="15.75" customHeight="1">
      <c r="A681" s="148"/>
      <c r="B681" s="5"/>
      <c r="C681" s="96"/>
      <c r="D681" s="97"/>
    </row>
    <row r="682" ht="15.75" customHeight="1">
      <c r="A682" s="148"/>
      <c r="B682" s="5"/>
      <c r="C682" s="96"/>
      <c r="D682" s="97"/>
    </row>
    <row r="683" ht="15.75" customHeight="1">
      <c r="A683" s="148"/>
      <c r="B683" s="5"/>
      <c r="C683" s="96"/>
      <c r="D683" s="97"/>
    </row>
    <row r="684" ht="15.75" customHeight="1">
      <c r="A684" s="148"/>
      <c r="B684" s="5"/>
      <c r="C684" s="96"/>
      <c r="D684" s="97"/>
    </row>
    <row r="685" ht="15.75" customHeight="1">
      <c r="A685" s="148"/>
      <c r="B685" s="5"/>
      <c r="C685" s="96"/>
      <c r="D685" s="97"/>
    </row>
    <row r="686" ht="15.75" customHeight="1">
      <c r="A686" s="148"/>
      <c r="B686" s="5"/>
      <c r="C686" s="96"/>
      <c r="D686" s="97"/>
    </row>
    <row r="687" ht="15.75" customHeight="1">
      <c r="A687" s="148"/>
      <c r="B687" s="5"/>
      <c r="C687" s="96"/>
      <c r="D687" s="97"/>
    </row>
    <row r="688" ht="15.75" customHeight="1">
      <c r="A688" s="148"/>
      <c r="B688" s="5"/>
      <c r="C688" s="96"/>
      <c r="D688" s="97"/>
    </row>
    <row r="689" ht="15.75" customHeight="1">
      <c r="A689" s="148"/>
      <c r="B689" s="5"/>
      <c r="C689" s="96"/>
      <c r="D689" s="97"/>
    </row>
    <row r="690" ht="15.75" customHeight="1">
      <c r="A690" s="148"/>
      <c r="B690" s="5"/>
      <c r="C690" s="96"/>
      <c r="D690" s="97"/>
    </row>
    <row r="691" ht="15.75" customHeight="1">
      <c r="A691" s="148"/>
      <c r="B691" s="5"/>
      <c r="C691" s="96"/>
      <c r="D691" s="97"/>
    </row>
    <row r="692" ht="15.75" customHeight="1">
      <c r="A692" s="148"/>
      <c r="B692" s="5"/>
      <c r="C692" s="96"/>
      <c r="D692" s="97"/>
    </row>
    <row r="693" ht="15.75" customHeight="1">
      <c r="A693" s="148"/>
      <c r="B693" s="5"/>
      <c r="C693" s="96"/>
      <c r="D693" s="97"/>
    </row>
    <row r="694" ht="15.75" customHeight="1">
      <c r="A694" s="148"/>
      <c r="B694" s="5"/>
      <c r="C694" s="96"/>
      <c r="D694" s="97"/>
    </row>
    <row r="695" ht="15.75" customHeight="1">
      <c r="A695" s="148"/>
      <c r="B695" s="5"/>
      <c r="C695" s="96"/>
      <c r="D695" s="97"/>
    </row>
    <row r="696" ht="15.75" customHeight="1">
      <c r="A696" s="148"/>
      <c r="B696" s="5"/>
      <c r="C696" s="96"/>
      <c r="D696" s="97"/>
    </row>
    <row r="697" ht="15.75" customHeight="1">
      <c r="A697" s="148"/>
      <c r="B697" s="5"/>
      <c r="C697" s="96"/>
      <c r="D697" s="97"/>
    </row>
    <row r="698" ht="15.75" customHeight="1">
      <c r="A698" s="148"/>
      <c r="B698" s="5"/>
      <c r="C698" s="96"/>
      <c r="D698" s="97"/>
    </row>
    <row r="699" ht="15.75" customHeight="1">
      <c r="A699" s="148"/>
      <c r="B699" s="5"/>
      <c r="C699" s="96"/>
      <c r="D699" s="97"/>
    </row>
    <row r="700" ht="15.75" customHeight="1">
      <c r="A700" s="148"/>
      <c r="B700" s="5"/>
      <c r="C700" s="96"/>
      <c r="D700" s="97"/>
    </row>
    <row r="701" ht="15.75" customHeight="1">
      <c r="A701" s="148"/>
      <c r="B701" s="5"/>
      <c r="C701" s="96"/>
      <c r="D701" s="97"/>
    </row>
    <row r="702" ht="15.75" customHeight="1">
      <c r="A702" s="148"/>
      <c r="B702" s="5"/>
      <c r="C702" s="96"/>
      <c r="D702" s="97"/>
    </row>
    <row r="703" ht="15.75" customHeight="1">
      <c r="A703" s="148"/>
      <c r="B703" s="5"/>
      <c r="C703" s="96"/>
      <c r="D703" s="97"/>
    </row>
    <row r="704" ht="15.75" customHeight="1">
      <c r="A704" s="148"/>
      <c r="B704" s="5"/>
      <c r="C704" s="96"/>
      <c r="D704" s="97"/>
    </row>
    <row r="705" ht="15.75" customHeight="1">
      <c r="A705" s="148"/>
      <c r="B705" s="5"/>
      <c r="C705" s="96"/>
      <c r="D705" s="97"/>
    </row>
    <row r="706" ht="15.75" customHeight="1">
      <c r="A706" s="148"/>
      <c r="B706" s="5"/>
      <c r="C706" s="96"/>
      <c r="D706" s="97"/>
    </row>
    <row r="707" ht="15.75" customHeight="1">
      <c r="A707" s="148"/>
      <c r="B707" s="5"/>
      <c r="C707" s="96"/>
      <c r="D707" s="97"/>
    </row>
    <row r="708" ht="15.75" customHeight="1">
      <c r="A708" s="148"/>
      <c r="B708" s="5"/>
      <c r="C708" s="96"/>
      <c r="D708" s="97"/>
    </row>
    <row r="709" ht="15.75" customHeight="1">
      <c r="A709" s="148"/>
      <c r="B709" s="5"/>
      <c r="C709" s="96"/>
      <c r="D709" s="97"/>
    </row>
    <row r="710" ht="15.75" customHeight="1">
      <c r="A710" s="148"/>
      <c r="B710" s="5"/>
      <c r="C710" s="96"/>
      <c r="D710" s="97"/>
    </row>
    <row r="711" ht="15.75" customHeight="1">
      <c r="A711" s="148"/>
      <c r="B711" s="5"/>
      <c r="C711" s="96"/>
      <c r="D711" s="97"/>
    </row>
    <row r="712" ht="15.75" customHeight="1">
      <c r="A712" s="148"/>
      <c r="B712" s="5"/>
      <c r="C712" s="96"/>
      <c r="D712" s="97"/>
    </row>
    <row r="713" ht="15.75" customHeight="1">
      <c r="A713" s="148"/>
      <c r="B713" s="5"/>
      <c r="C713" s="96"/>
      <c r="D713" s="97"/>
    </row>
    <row r="714" ht="15.75" customHeight="1">
      <c r="A714" s="148"/>
      <c r="B714" s="5"/>
      <c r="C714" s="96"/>
      <c r="D714" s="97"/>
    </row>
    <row r="715" ht="15.75" customHeight="1">
      <c r="A715" s="148"/>
      <c r="B715" s="5"/>
      <c r="C715" s="96"/>
      <c r="D715" s="97"/>
    </row>
    <row r="716" ht="15.75" customHeight="1">
      <c r="A716" s="148"/>
      <c r="B716" s="5"/>
      <c r="C716" s="96"/>
      <c r="D716" s="97"/>
    </row>
    <row r="717" ht="15.75" customHeight="1">
      <c r="A717" s="148"/>
      <c r="B717" s="5"/>
      <c r="C717" s="96"/>
      <c r="D717" s="97"/>
    </row>
    <row r="718" ht="15.75" customHeight="1">
      <c r="A718" s="148"/>
      <c r="B718" s="5"/>
      <c r="C718" s="96"/>
      <c r="D718" s="97"/>
    </row>
    <row r="719" ht="15.75" customHeight="1">
      <c r="A719" s="148"/>
      <c r="B719" s="5"/>
      <c r="C719" s="96"/>
      <c r="D719" s="97"/>
    </row>
    <row r="720" ht="15.75" customHeight="1">
      <c r="A720" s="148"/>
      <c r="B720" s="5"/>
      <c r="C720" s="96"/>
      <c r="D720" s="97"/>
    </row>
    <row r="721" ht="15.75" customHeight="1">
      <c r="A721" s="148"/>
      <c r="B721" s="5"/>
      <c r="C721" s="96"/>
      <c r="D721" s="97"/>
    </row>
    <row r="722" ht="15.75" customHeight="1">
      <c r="A722" s="148"/>
      <c r="B722" s="5"/>
      <c r="C722" s="96"/>
      <c r="D722" s="97"/>
    </row>
    <row r="723" ht="15.75" customHeight="1">
      <c r="A723" s="148"/>
      <c r="B723" s="5"/>
      <c r="C723" s="96"/>
      <c r="D723" s="97"/>
    </row>
    <row r="724" ht="15.75" customHeight="1">
      <c r="A724" s="148"/>
      <c r="B724" s="5"/>
      <c r="C724" s="96"/>
      <c r="D724" s="97"/>
    </row>
    <row r="725" ht="15.75" customHeight="1">
      <c r="A725" s="148"/>
      <c r="B725" s="5"/>
      <c r="C725" s="96"/>
      <c r="D725" s="97"/>
    </row>
    <row r="726" ht="15.75" customHeight="1">
      <c r="A726" s="148"/>
      <c r="B726" s="5"/>
      <c r="C726" s="96"/>
      <c r="D726" s="97"/>
    </row>
    <row r="727" ht="15.75" customHeight="1">
      <c r="A727" s="148"/>
      <c r="B727" s="5"/>
      <c r="C727" s="96"/>
      <c r="D727" s="97"/>
    </row>
    <row r="728" ht="15.75" customHeight="1">
      <c r="A728" s="148"/>
      <c r="B728" s="5"/>
      <c r="C728" s="96"/>
      <c r="D728" s="97"/>
    </row>
    <row r="729" ht="15.75" customHeight="1">
      <c r="A729" s="148"/>
      <c r="B729" s="5"/>
      <c r="C729" s="96"/>
      <c r="D729" s="97"/>
    </row>
    <row r="730" ht="15.75" customHeight="1">
      <c r="A730" s="148"/>
      <c r="B730" s="5"/>
      <c r="C730" s="96"/>
      <c r="D730" s="97"/>
    </row>
    <row r="731" ht="15.75" customHeight="1">
      <c r="A731" s="148"/>
      <c r="B731" s="5"/>
      <c r="C731" s="96"/>
      <c r="D731" s="97"/>
    </row>
    <row r="732" ht="15.75" customHeight="1">
      <c r="A732" s="148"/>
      <c r="B732" s="5"/>
      <c r="C732" s="96"/>
      <c r="D732" s="97"/>
    </row>
    <row r="733" ht="15.75" customHeight="1">
      <c r="A733" s="148"/>
      <c r="B733" s="5"/>
      <c r="C733" s="96"/>
      <c r="D733" s="97"/>
    </row>
    <row r="734" ht="15.75" customHeight="1">
      <c r="A734" s="148"/>
      <c r="B734" s="5"/>
      <c r="C734" s="96"/>
      <c r="D734" s="97"/>
    </row>
    <row r="735" ht="15.75" customHeight="1">
      <c r="A735" s="148"/>
      <c r="B735" s="5"/>
      <c r="C735" s="96"/>
      <c r="D735" s="97"/>
    </row>
    <row r="736" ht="15.75" customHeight="1">
      <c r="A736" s="148"/>
      <c r="B736" s="5"/>
      <c r="C736" s="96"/>
      <c r="D736" s="97"/>
    </row>
    <row r="737" ht="15.75" customHeight="1">
      <c r="A737" s="148"/>
      <c r="B737" s="5"/>
      <c r="C737" s="96"/>
      <c r="D737" s="97"/>
    </row>
    <row r="738" ht="15.75" customHeight="1">
      <c r="A738" s="148"/>
      <c r="B738" s="5"/>
      <c r="C738" s="96"/>
      <c r="D738" s="97"/>
    </row>
    <row r="739" ht="15.75" customHeight="1">
      <c r="A739" s="148"/>
      <c r="B739" s="5"/>
      <c r="C739" s="96"/>
      <c r="D739" s="97"/>
    </row>
    <row r="740" ht="15.75" customHeight="1">
      <c r="A740" s="148"/>
      <c r="B740" s="5"/>
      <c r="C740" s="96"/>
      <c r="D740" s="97"/>
    </row>
    <row r="741" ht="15.75" customHeight="1">
      <c r="A741" s="148"/>
      <c r="B741" s="5"/>
      <c r="C741" s="96"/>
      <c r="D741" s="97"/>
    </row>
    <row r="742" ht="15.75" customHeight="1">
      <c r="A742" s="148"/>
      <c r="B742" s="5"/>
      <c r="C742" s="96"/>
      <c r="D742" s="97"/>
    </row>
    <row r="743" ht="15.75" customHeight="1">
      <c r="A743" s="148"/>
      <c r="B743" s="5"/>
      <c r="C743" s="96"/>
      <c r="D743" s="97"/>
    </row>
    <row r="744" ht="15.75" customHeight="1">
      <c r="A744" s="148"/>
      <c r="B744" s="5"/>
      <c r="C744" s="96"/>
      <c r="D744" s="97"/>
    </row>
    <row r="745" ht="15.75" customHeight="1">
      <c r="A745" s="148"/>
      <c r="B745" s="5"/>
      <c r="C745" s="96"/>
      <c r="D745" s="97"/>
    </row>
    <row r="746" ht="15.75" customHeight="1">
      <c r="A746" s="148"/>
      <c r="B746" s="5"/>
      <c r="C746" s="96"/>
      <c r="D746" s="97"/>
    </row>
    <row r="747" ht="15.75" customHeight="1">
      <c r="A747" s="148"/>
      <c r="B747" s="5"/>
      <c r="C747" s="96"/>
      <c r="D747" s="97"/>
    </row>
    <row r="748" ht="15.75" customHeight="1">
      <c r="A748" s="148"/>
      <c r="B748" s="5"/>
      <c r="C748" s="96"/>
      <c r="D748" s="97"/>
    </row>
    <row r="749" ht="15.75" customHeight="1">
      <c r="A749" s="148"/>
      <c r="B749" s="5"/>
      <c r="C749" s="96"/>
      <c r="D749" s="97"/>
    </row>
    <row r="750" ht="15.75" customHeight="1">
      <c r="A750" s="148"/>
      <c r="B750" s="5"/>
      <c r="C750" s="96"/>
      <c r="D750" s="97"/>
    </row>
    <row r="751" ht="15.75" customHeight="1">
      <c r="A751" s="148"/>
      <c r="B751" s="5"/>
      <c r="C751" s="96"/>
      <c r="D751" s="97"/>
    </row>
    <row r="752" ht="15.75" customHeight="1">
      <c r="A752" s="148"/>
      <c r="B752" s="5"/>
      <c r="C752" s="96"/>
      <c r="D752" s="97"/>
    </row>
    <row r="753" ht="15.75" customHeight="1">
      <c r="A753" s="148"/>
      <c r="B753" s="5"/>
      <c r="C753" s="96"/>
      <c r="D753" s="97"/>
    </row>
    <row r="754" ht="15.75" customHeight="1">
      <c r="A754" s="148"/>
      <c r="B754" s="5"/>
      <c r="C754" s="96"/>
      <c r="D754" s="97"/>
    </row>
    <row r="755" ht="15.75" customHeight="1">
      <c r="A755" s="148"/>
      <c r="B755" s="5"/>
      <c r="C755" s="96"/>
      <c r="D755" s="97"/>
    </row>
    <row r="756" ht="15.75" customHeight="1">
      <c r="A756" s="148"/>
      <c r="B756" s="5"/>
      <c r="C756" s="96"/>
      <c r="D756" s="97"/>
    </row>
    <row r="757" ht="15.75" customHeight="1">
      <c r="A757" s="148"/>
      <c r="B757" s="5"/>
      <c r="C757" s="96"/>
      <c r="D757" s="97"/>
    </row>
    <row r="758" ht="15.75" customHeight="1">
      <c r="A758" s="148"/>
      <c r="B758" s="5"/>
      <c r="C758" s="96"/>
      <c r="D758" s="97"/>
    </row>
    <row r="759" ht="15.75" customHeight="1">
      <c r="A759" s="148"/>
      <c r="B759" s="5"/>
      <c r="C759" s="96"/>
      <c r="D759" s="97"/>
    </row>
    <row r="760" ht="15.75" customHeight="1">
      <c r="A760" s="148"/>
      <c r="B760" s="5"/>
      <c r="C760" s="96"/>
      <c r="D760" s="97"/>
    </row>
    <row r="761" ht="15.75" customHeight="1">
      <c r="A761" s="148"/>
      <c r="B761" s="5"/>
      <c r="C761" s="96"/>
      <c r="D761" s="97"/>
    </row>
    <row r="762" ht="15.75" customHeight="1">
      <c r="A762" s="148"/>
      <c r="B762" s="5"/>
      <c r="C762" s="96"/>
      <c r="D762" s="97"/>
    </row>
    <row r="763" ht="15.75" customHeight="1">
      <c r="A763" s="148"/>
      <c r="B763" s="5"/>
      <c r="C763" s="96"/>
      <c r="D763" s="97"/>
    </row>
    <row r="764" ht="15.75" customHeight="1">
      <c r="A764" s="148"/>
      <c r="B764" s="5"/>
      <c r="C764" s="96"/>
      <c r="D764" s="97"/>
    </row>
    <row r="765" ht="15.75" customHeight="1">
      <c r="A765" s="148"/>
      <c r="B765" s="5"/>
      <c r="C765" s="96"/>
      <c r="D765" s="97"/>
    </row>
    <row r="766" ht="15.75" customHeight="1">
      <c r="A766" s="148"/>
      <c r="B766" s="5"/>
      <c r="C766" s="96"/>
      <c r="D766" s="97"/>
    </row>
    <row r="767" ht="15.75" customHeight="1">
      <c r="A767" s="148"/>
      <c r="B767" s="5"/>
      <c r="C767" s="96"/>
      <c r="D767" s="97"/>
    </row>
    <row r="768" ht="15.75" customHeight="1">
      <c r="A768" s="148"/>
      <c r="B768" s="5"/>
      <c r="C768" s="96"/>
      <c r="D768" s="97"/>
    </row>
    <row r="769" ht="15.75" customHeight="1">
      <c r="A769" s="148"/>
      <c r="B769" s="5"/>
      <c r="C769" s="96"/>
      <c r="D769" s="97"/>
    </row>
    <row r="770" ht="15.75" customHeight="1">
      <c r="A770" s="148"/>
      <c r="B770" s="5"/>
      <c r="C770" s="96"/>
      <c r="D770" s="97"/>
    </row>
    <row r="771" ht="15.75" customHeight="1">
      <c r="A771" s="148"/>
      <c r="B771" s="5"/>
      <c r="C771" s="96"/>
      <c r="D771" s="97"/>
    </row>
    <row r="772" ht="15.75" customHeight="1">
      <c r="A772" s="148"/>
      <c r="B772" s="5"/>
      <c r="C772" s="96"/>
      <c r="D772" s="97"/>
    </row>
    <row r="773" ht="15.75" customHeight="1">
      <c r="A773" s="148"/>
      <c r="B773" s="5"/>
      <c r="C773" s="96"/>
      <c r="D773" s="97"/>
    </row>
    <row r="774" ht="15.75" customHeight="1">
      <c r="A774" s="148"/>
      <c r="B774" s="5"/>
      <c r="C774" s="96"/>
      <c r="D774" s="97"/>
    </row>
    <row r="775" ht="15.75" customHeight="1">
      <c r="A775" s="148"/>
      <c r="B775" s="5"/>
      <c r="C775" s="96"/>
      <c r="D775" s="97"/>
    </row>
    <row r="776" ht="15.75" customHeight="1">
      <c r="A776" s="148"/>
      <c r="B776" s="5"/>
      <c r="C776" s="96"/>
      <c r="D776" s="97"/>
    </row>
    <row r="777" ht="15.75" customHeight="1">
      <c r="A777" s="148"/>
      <c r="B777" s="5"/>
      <c r="C777" s="96"/>
      <c r="D777" s="97"/>
    </row>
    <row r="778" ht="15.75" customHeight="1">
      <c r="A778" s="148"/>
      <c r="B778" s="5"/>
      <c r="C778" s="96"/>
      <c r="D778" s="97"/>
    </row>
    <row r="779" ht="15.75" customHeight="1">
      <c r="A779" s="148"/>
      <c r="B779" s="5"/>
      <c r="C779" s="96"/>
      <c r="D779" s="97"/>
    </row>
    <row r="780" ht="15.75" customHeight="1">
      <c r="A780" s="148"/>
      <c r="B780" s="5"/>
      <c r="C780" s="96"/>
      <c r="D780" s="97"/>
    </row>
    <row r="781" ht="15.75" customHeight="1">
      <c r="A781" s="148"/>
      <c r="B781" s="5"/>
      <c r="C781" s="96"/>
      <c r="D781" s="97"/>
    </row>
    <row r="782" ht="15.75" customHeight="1">
      <c r="A782" s="148"/>
      <c r="B782" s="5"/>
      <c r="C782" s="96"/>
      <c r="D782" s="97"/>
    </row>
    <row r="783" ht="15.75" customHeight="1">
      <c r="A783" s="148"/>
      <c r="B783" s="5"/>
      <c r="C783" s="96"/>
      <c r="D783" s="97"/>
    </row>
    <row r="784" ht="15.75" customHeight="1">
      <c r="A784" s="148"/>
      <c r="B784" s="5"/>
      <c r="C784" s="96"/>
      <c r="D784" s="97"/>
    </row>
    <row r="785" ht="15.75" customHeight="1">
      <c r="A785" s="148"/>
      <c r="B785" s="5"/>
      <c r="C785" s="96"/>
      <c r="D785" s="97"/>
    </row>
    <row r="786" ht="15.75" customHeight="1">
      <c r="A786" s="148"/>
      <c r="B786" s="5"/>
      <c r="C786" s="96"/>
      <c r="D786" s="97"/>
    </row>
    <row r="787" ht="15.75" customHeight="1">
      <c r="A787" s="148"/>
      <c r="B787" s="5"/>
      <c r="C787" s="96"/>
      <c r="D787" s="97"/>
    </row>
    <row r="788" ht="15.75" customHeight="1">
      <c r="A788" s="148"/>
      <c r="B788" s="5"/>
      <c r="C788" s="96"/>
      <c r="D788" s="97"/>
    </row>
    <row r="789" ht="15.75" customHeight="1">
      <c r="A789" s="148"/>
      <c r="B789" s="5"/>
      <c r="C789" s="96"/>
      <c r="D789" s="97"/>
    </row>
    <row r="790" ht="15.75" customHeight="1">
      <c r="A790" s="148"/>
      <c r="B790" s="5"/>
      <c r="C790" s="96"/>
      <c r="D790" s="97"/>
    </row>
    <row r="791" ht="15.75" customHeight="1">
      <c r="A791" s="148"/>
      <c r="B791" s="5"/>
      <c r="C791" s="96"/>
      <c r="D791" s="97"/>
    </row>
    <row r="792" ht="15.75" customHeight="1">
      <c r="A792" s="148"/>
      <c r="B792" s="5"/>
      <c r="C792" s="96"/>
      <c r="D792" s="97"/>
    </row>
    <row r="793" ht="15.75" customHeight="1">
      <c r="A793" s="148"/>
      <c r="B793" s="5"/>
      <c r="C793" s="96"/>
      <c r="D793" s="97"/>
    </row>
    <row r="794" ht="15.75" customHeight="1">
      <c r="A794" s="148"/>
      <c r="B794" s="5"/>
      <c r="C794" s="96"/>
      <c r="D794" s="97"/>
    </row>
    <row r="795" ht="15.75" customHeight="1">
      <c r="A795" s="148"/>
      <c r="B795" s="5"/>
      <c r="C795" s="96"/>
      <c r="D795" s="97"/>
    </row>
    <row r="796" ht="15.75" customHeight="1">
      <c r="A796" s="148"/>
      <c r="B796" s="5"/>
      <c r="C796" s="96"/>
      <c r="D796" s="97"/>
    </row>
    <row r="797" ht="15.75" customHeight="1">
      <c r="A797" s="148"/>
      <c r="B797" s="5"/>
      <c r="C797" s="96"/>
      <c r="D797" s="97"/>
    </row>
    <row r="798" ht="15.75" customHeight="1">
      <c r="A798" s="148"/>
      <c r="B798" s="5"/>
      <c r="C798" s="96"/>
      <c r="D798" s="97"/>
    </row>
    <row r="799" ht="15.75" customHeight="1">
      <c r="A799" s="148"/>
      <c r="B799" s="5"/>
      <c r="C799" s="96"/>
      <c r="D799" s="97"/>
    </row>
    <row r="800" ht="15.75" customHeight="1">
      <c r="A800" s="148"/>
      <c r="B800" s="5"/>
      <c r="C800" s="96"/>
      <c r="D800" s="97"/>
    </row>
    <row r="801" ht="15.75" customHeight="1">
      <c r="A801" s="148"/>
      <c r="B801" s="5"/>
      <c r="C801" s="96"/>
      <c r="D801" s="97"/>
    </row>
    <row r="802" ht="15.75" customHeight="1">
      <c r="A802" s="148"/>
      <c r="B802" s="5"/>
      <c r="C802" s="96"/>
      <c r="D802" s="97"/>
    </row>
    <row r="803" ht="15.75" customHeight="1">
      <c r="A803" s="148"/>
      <c r="B803" s="5"/>
      <c r="C803" s="96"/>
      <c r="D803" s="97"/>
    </row>
    <row r="804" ht="15.75" customHeight="1">
      <c r="A804" s="148"/>
      <c r="B804" s="5"/>
      <c r="C804" s="96"/>
      <c r="D804" s="97"/>
    </row>
    <row r="805" ht="15.75" customHeight="1">
      <c r="A805" s="148"/>
      <c r="B805" s="5"/>
      <c r="C805" s="96"/>
      <c r="D805" s="97"/>
    </row>
    <row r="806" ht="15.75" customHeight="1">
      <c r="A806" s="148"/>
      <c r="B806" s="5"/>
      <c r="C806" s="96"/>
      <c r="D806" s="97"/>
    </row>
    <row r="807" ht="15.75" customHeight="1">
      <c r="A807" s="148"/>
      <c r="B807" s="5"/>
      <c r="C807" s="96"/>
      <c r="D807" s="97"/>
    </row>
    <row r="808" ht="15.75" customHeight="1">
      <c r="A808" s="148"/>
      <c r="B808" s="5"/>
      <c r="C808" s="96"/>
      <c r="D808" s="97"/>
    </row>
    <row r="809" ht="15.75" customHeight="1">
      <c r="A809" s="148"/>
      <c r="B809" s="5"/>
      <c r="C809" s="96"/>
      <c r="D809" s="97"/>
    </row>
    <row r="810" ht="15.75" customHeight="1">
      <c r="A810" s="148"/>
      <c r="B810" s="5"/>
      <c r="C810" s="96"/>
      <c r="D810" s="97"/>
    </row>
    <row r="811" ht="15.75" customHeight="1">
      <c r="A811" s="148"/>
      <c r="B811" s="5"/>
      <c r="C811" s="96"/>
      <c r="D811" s="97"/>
    </row>
    <row r="812" ht="15.75" customHeight="1">
      <c r="A812" s="148"/>
      <c r="B812" s="5"/>
      <c r="C812" s="96"/>
      <c r="D812" s="97"/>
    </row>
    <row r="813" ht="15.75" customHeight="1">
      <c r="A813" s="148"/>
      <c r="B813" s="5"/>
      <c r="C813" s="96"/>
      <c r="D813" s="97"/>
    </row>
    <row r="814" ht="15.75" customHeight="1">
      <c r="A814" s="148"/>
      <c r="B814" s="5"/>
      <c r="C814" s="96"/>
      <c r="D814" s="97"/>
    </row>
    <row r="815" ht="15.75" customHeight="1">
      <c r="A815" s="148"/>
      <c r="B815" s="5"/>
      <c r="C815" s="96"/>
      <c r="D815" s="97"/>
    </row>
    <row r="816" ht="15.75" customHeight="1">
      <c r="A816" s="148"/>
      <c r="B816" s="5"/>
      <c r="C816" s="96"/>
      <c r="D816" s="97"/>
    </row>
    <row r="817" ht="15.75" customHeight="1">
      <c r="A817" s="148"/>
      <c r="B817" s="5"/>
      <c r="C817" s="96"/>
      <c r="D817" s="97"/>
    </row>
    <row r="818" ht="15.75" customHeight="1">
      <c r="A818" s="148"/>
      <c r="B818" s="5"/>
      <c r="C818" s="96"/>
      <c r="D818" s="97"/>
    </row>
    <row r="819" ht="15.75" customHeight="1">
      <c r="A819" s="148"/>
      <c r="B819" s="5"/>
      <c r="C819" s="96"/>
      <c r="D819" s="97"/>
    </row>
    <row r="820" ht="15.75" customHeight="1">
      <c r="A820" s="148"/>
      <c r="B820" s="5"/>
      <c r="C820" s="96"/>
      <c r="D820" s="97"/>
    </row>
    <row r="821" ht="15.75" customHeight="1">
      <c r="A821" s="148"/>
      <c r="B821" s="5"/>
      <c r="C821" s="96"/>
      <c r="D821" s="97"/>
    </row>
    <row r="822" ht="15.75" customHeight="1">
      <c r="A822" s="148"/>
      <c r="B822" s="5"/>
      <c r="C822" s="96"/>
      <c r="D822" s="97"/>
    </row>
    <row r="823" ht="15.75" customHeight="1">
      <c r="A823" s="148"/>
      <c r="B823" s="5"/>
      <c r="C823" s="96"/>
      <c r="D823" s="97"/>
    </row>
    <row r="824" ht="15.75" customHeight="1">
      <c r="A824" s="148"/>
      <c r="B824" s="5"/>
      <c r="C824" s="96"/>
      <c r="D824" s="97"/>
    </row>
    <row r="825" ht="15.75" customHeight="1">
      <c r="A825" s="148"/>
      <c r="B825" s="5"/>
      <c r="C825" s="96"/>
      <c r="D825" s="97"/>
    </row>
    <row r="826" ht="15.75" customHeight="1">
      <c r="A826" s="148"/>
      <c r="B826" s="5"/>
      <c r="C826" s="96"/>
      <c r="D826" s="97"/>
    </row>
    <row r="827" ht="15.75" customHeight="1">
      <c r="A827" s="148"/>
      <c r="B827" s="5"/>
      <c r="C827" s="96"/>
      <c r="D827" s="97"/>
    </row>
    <row r="828" ht="15.75" customHeight="1">
      <c r="A828" s="148"/>
      <c r="B828" s="5"/>
      <c r="C828" s="96"/>
      <c r="D828" s="97"/>
    </row>
    <row r="829" ht="15.75" customHeight="1">
      <c r="A829" s="148"/>
      <c r="B829" s="5"/>
      <c r="C829" s="96"/>
      <c r="D829" s="97"/>
    </row>
    <row r="830" ht="15.75" customHeight="1">
      <c r="A830" s="148"/>
      <c r="B830" s="5"/>
      <c r="C830" s="96"/>
      <c r="D830" s="97"/>
    </row>
    <row r="831" ht="15.75" customHeight="1">
      <c r="A831" s="148"/>
      <c r="B831" s="5"/>
      <c r="C831" s="96"/>
      <c r="D831" s="97"/>
    </row>
    <row r="832" ht="15.75" customHeight="1">
      <c r="A832" s="148"/>
      <c r="B832" s="5"/>
      <c r="C832" s="96"/>
      <c r="D832" s="97"/>
    </row>
    <row r="833" ht="15.75" customHeight="1">
      <c r="A833" s="148"/>
      <c r="B833" s="5"/>
      <c r="C833" s="96"/>
      <c r="D833" s="97"/>
    </row>
    <row r="834" ht="15.75" customHeight="1">
      <c r="A834" s="148"/>
      <c r="B834" s="5"/>
      <c r="C834" s="96"/>
      <c r="D834" s="97"/>
    </row>
    <row r="835" ht="15.75" customHeight="1">
      <c r="A835" s="148"/>
      <c r="B835" s="5"/>
      <c r="C835" s="96"/>
      <c r="D835" s="97"/>
    </row>
    <row r="836" ht="15.75" customHeight="1">
      <c r="A836" s="148"/>
      <c r="B836" s="5"/>
      <c r="C836" s="96"/>
      <c r="D836" s="97"/>
    </row>
    <row r="837" ht="15.75" customHeight="1">
      <c r="A837" s="148"/>
      <c r="B837" s="5"/>
      <c r="C837" s="96"/>
      <c r="D837" s="97"/>
    </row>
    <row r="838" ht="15.75" customHeight="1">
      <c r="A838" s="148"/>
      <c r="B838" s="5"/>
      <c r="C838" s="96"/>
      <c r="D838" s="97"/>
    </row>
    <row r="839" ht="15.75" customHeight="1">
      <c r="A839" s="148"/>
      <c r="B839" s="5"/>
      <c r="C839" s="96"/>
      <c r="D839" s="97"/>
    </row>
    <row r="840" ht="15.75" customHeight="1">
      <c r="A840" s="148"/>
      <c r="B840" s="5"/>
      <c r="C840" s="96"/>
      <c r="D840" s="97"/>
    </row>
    <row r="841" ht="15.75" customHeight="1">
      <c r="A841" s="148"/>
      <c r="B841" s="5"/>
      <c r="C841" s="96"/>
      <c r="D841" s="97"/>
    </row>
    <row r="842" ht="15.75" customHeight="1">
      <c r="A842" s="148"/>
      <c r="B842" s="5"/>
      <c r="C842" s="96"/>
      <c r="D842" s="97"/>
    </row>
    <row r="843" ht="15.75" customHeight="1">
      <c r="A843" s="148"/>
      <c r="B843" s="5"/>
      <c r="C843" s="96"/>
      <c r="D843" s="97"/>
    </row>
    <row r="844" ht="15.75" customHeight="1">
      <c r="A844" s="148"/>
      <c r="B844" s="5"/>
      <c r="C844" s="96"/>
      <c r="D844" s="97"/>
    </row>
    <row r="845" ht="15.75" customHeight="1">
      <c r="A845" s="148"/>
      <c r="B845" s="5"/>
      <c r="C845" s="96"/>
      <c r="D845" s="97"/>
    </row>
    <row r="846" ht="15.75" customHeight="1">
      <c r="A846" s="148"/>
      <c r="B846" s="5"/>
      <c r="C846" s="96"/>
      <c r="D846" s="97"/>
    </row>
    <row r="847" ht="15.75" customHeight="1">
      <c r="A847" s="148"/>
      <c r="B847" s="5"/>
      <c r="C847" s="96"/>
      <c r="D847" s="97"/>
    </row>
    <row r="848" ht="15.75" customHeight="1">
      <c r="A848" s="148"/>
      <c r="B848" s="5"/>
      <c r="C848" s="96"/>
      <c r="D848" s="97"/>
    </row>
    <row r="849" ht="15.75" customHeight="1">
      <c r="A849" s="148"/>
      <c r="B849" s="5"/>
      <c r="C849" s="96"/>
      <c r="D849" s="97"/>
    </row>
    <row r="850" ht="15.75" customHeight="1">
      <c r="A850" s="148"/>
      <c r="B850" s="5"/>
      <c r="C850" s="96"/>
      <c r="D850" s="97"/>
    </row>
    <row r="851" ht="15.75" customHeight="1">
      <c r="A851" s="148"/>
      <c r="B851" s="5"/>
      <c r="C851" s="96"/>
      <c r="D851" s="97"/>
    </row>
    <row r="852" ht="15.75" customHeight="1">
      <c r="A852" s="148"/>
      <c r="B852" s="5"/>
      <c r="C852" s="96"/>
      <c r="D852" s="97"/>
    </row>
    <row r="853" ht="15.75" customHeight="1">
      <c r="A853" s="148"/>
      <c r="B853" s="5"/>
      <c r="C853" s="96"/>
      <c r="D853" s="97"/>
    </row>
    <row r="854" ht="15.75" customHeight="1">
      <c r="A854" s="148"/>
      <c r="B854" s="5"/>
      <c r="C854" s="96"/>
      <c r="D854" s="97"/>
    </row>
    <row r="855" ht="15.75" customHeight="1">
      <c r="A855" s="148"/>
      <c r="B855" s="5"/>
      <c r="C855" s="96"/>
      <c r="D855" s="97"/>
    </row>
    <row r="856" ht="15.75" customHeight="1">
      <c r="A856" s="148"/>
      <c r="B856" s="5"/>
      <c r="C856" s="96"/>
      <c r="D856" s="97"/>
    </row>
    <row r="857" ht="15.75" customHeight="1">
      <c r="A857" s="148"/>
      <c r="B857" s="5"/>
      <c r="C857" s="96"/>
      <c r="D857" s="97"/>
    </row>
    <row r="858" ht="15.75" customHeight="1">
      <c r="A858" s="148"/>
      <c r="B858" s="5"/>
      <c r="C858" s="96"/>
      <c r="D858" s="97"/>
    </row>
    <row r="859" ht="15.75" customHeight="1">
      <c r="A859" s="148"/>
      <c r="B859" s="5"/>
      <c r="C859" s="96"/>
      <c r="D859" s="97"/>
    </row>
    <row r="860" ht="15.75" customHeight="1">
      <c r="A860" s="148"/>
      <c r="B860" s="5"/>
      <c r="C860" s="96"/>
      <c r="D860" s="97"/>
    </row>
    <row r="861" ht="15.75" customHeight="1">
      <c r="A861" s="148"/>
      <c r="B861" s="5"/>
      <c r="C861" s="96"/>
      <c r="D861" s="97"/>
    </row>
    <row r="862" ht="15.75" customHeight="1">
      <c r="A862" s="148"/>
      <c r="B862" s="5"/>
      <c r="C862" s="96"/>
      <c r="D862" s="97"/>
    </row>
    <row r="863" ht="15.75" customHeight="1">
      <c r="A863" s="148"/>
      <c r="B863" s="5"/>
      <c r="C863" s="96"/>
      <c r="D863" s="97"/>
    </row>
    <row r="864" ht="15.75" customHeight="1">
      <c r="A864" s="148"/>
      <c r="B864" s="5"/>
      <c r="C864" s="96"/>
      <c r="D864" s="97"/>
    </row>
    <row r="865" ht="15.75" customHeight="1">
      <c r="A865" s="148"/>
      <c r="B865" s="5"/>
      <c r="C865" s="96"/>
      <c r="D865" s="97"/>
    </row>
    <row r="866" ht="15.75" customHeight="1">
      <c r="A866" s="148"/>
      <c r="B866" s="5"/>
      <c r="C866" s="96"/>
      <c r="D866" s="97"/>
    </row>
    <row r="867" ht="15.75" customHeight="1">
      <c r="A867" s="148"/>
      <c r="B867" s="5"/>
      <c r="C867" s="96"/>
      <c r="D867" s="97"/>
    </row>
    <row r="868" ht="15.75" customHeight="1">
      <c r="A868" s="148"/>
      <c r="B868" s="5"/>
      <c r="C868" s="96"/>
      <c r="D868" s="97"/>
    </row>
    <row r="869" ht="15.75" customHeight="1">
      <c r="A869" s="148"/>
      <c r="B869" s="5"/>
      <c r="C869" s="96"/>
      <c r="D869" s="97"/>
    </row>
    <row r="870" ht="15.75" customHeight="1">
      <c r="A870" s="148"/>
      <c r="B870" s="5"/>
      <c r="C870" s="96"/>
      <c r="D870" s="97"/>
    </row>
    <row r="871" ht="15.75" customHeight="1">
      <c r="A871" s="148"/>
      <c r="B871" s="5"/>
      <c r="C871" s="96"/>
      <c r="D871" s="97"/>
    </row>
    <row r="872" ht="15.75" customHeight="1">
      <c r="A872" s="148"/>
      <c r="B872" s="5"/>
      <c r="C872" s="96"/>
      <c r="D872" s="97"/>
    </row>
    <row r="873" ht="15.75" customHeight="1">
      <c r="A873" s="148"/>
      <c r="B873" s="5"/>
      <c r="C873" s="96"/>
      <c r="D873" s="97"/>
    </row>
    <row r="874" ht="15.75" customHeight="1">
      <c r="A874" s="148"/>
      <c r="B874" s="5"/>
      <c r="C874" s="96"/>
      <c r="D874" s="97"/>
    </row>
    <row r="875" ht="15.75" customHeight="1">
      <c r="A875" s="148"/>
      <c r="B875" s="5"/>
      <c r="C875" s="96"/>
      <c r="D875" s="97"/>
    </row>
    <row r="876" ht="15.75" customHeight="1">
      <c r="A876" s="148"/>
      <c r="B876" s="5"/>
      <c r="C876" s="96"/>
      <c r="D876" s="97"/>
    </row>
    <row r="877" ht="15.75" customHeight="1">
      <c r="A877" s="148"/>
      <c r="B877" s="5"/>
      <c r="C877" s="96"/>
      <c r="D877" s="97"/>
    </row>
    <row r="878" ht="15.75" customHeight="1">
      <c r="A878" s="148"/>
      <c r="B878" s="5"/>
      <c r="C878" s="96"/>
      <c r="D878" s="97"/>
    </row>
    <row r="879" ht="15.75" customHeight="1">
      <c r="A879" s="148"/>
      <c r="B879" s="5"/>
      <c r="C879" s="96"/>
      <c r="D879" s="97"/>
    </row>
    <row r="880" ht="15.75" customHeight="1">
      <c r="A880" s="148"/>
      <c r="B880" s="5"/>
      <c r="C880" s="96"/>
      <c r="D880" s="97"/>
    </row>
    <row r="881" ht="15.75" customHeight="1">
      <c r="A881" s="148"/>
      <c r="B881" s="5"/>
      <c r="C881" s="96"/>
      <c r="D881" s="97"/>
    </row>
    <row r="882" ht="15.75" customHeight="1">
      <c r="A882" s="148"/>
      <c r="B882" s="5"/>
      <c r="C882" s="96"/>
      <c r="D882" s="97"/>
    </row>
    <row r="883" ht="15.75" customHeight="1">
      <c r="A883" s="148"/>
      <c r="B883" s="5"/>
      <c r="C883" s="96"/>
      <c r="D883" s="97"/>
    </row>
    <row r="884" ht="15.75" customHeight="1">
      <c r="A884" s="148"/>
      <c r="B884" s="5"/>
      <c r="C884" s="96"/>
      <c r="D884" s="97"/>
    </row>
    <row r="885" ht="15.75" customHeight="1">
      <c r="A885" s="148"/>
      <c r="B885" s="5"/>
      <c r="C885" s="96"/>
      <c r="D885" s="97"/>
    </row>
    <row r="886" ht="15.75" customHeight="1">
      <c r="A886" s="148"/>
      <c r="B886" s="5"/>
      <c r="C886" s="96"/>
      <c r="D886" s="97"/>
    </row>
    <row r="887" ht="15.75" customHeight="1">
      <c r="A887" s="148"/>
      <c r="B887" s="5"/>
      <c r="C887" s="96"/>
      <c r="D887" s="97"/>
    </row>
    <row r="888" ht="15.75" customHeight="1">
      <c r="A888" s="148"/>
      <c r="B888" s="5"/>
      <c r="C888" s="96"/>
      <c r="D888" s="97"/>
    </row>
    <row r="889" ht="15.75" customHeight="1">
      <c r="A889" s="148"/>
      <c r="B889" s="5"/>
      <c r="C889" s="96"/>
      <c r="D889" s="97"/>
    </row>
    <row r="890" ht="15.75" customHeight="1">
      <c r="A890" s="148"/>
      <c r="B890" s="5"/>
      <c r="C890" s="96"/>
      <c r="D890" s="97"/>
    </row>
    <row r="891" ht="15.75" customHeight="1">
      <c r="A891" s="148"/>
      <c r="B891" s="5"/>
      <c r="C891" s="96"/>
      <c r="D891" s="97"/>
    </row>
    <row r="892" ht="15.75" customHeight="1">
      <c r="A892" s="148"/>
      <c r="B892" s="5"/>
      <c r="C892" s="96"/>
      <c r="D892" s="97"/>
    </row>
    <row r="893" ht="15.75" customHeight="1">
      <c r="A893" s="148"/>
      <c r="B893" s="5"/>
      <c r="C893" s="96"/>
      <c r="D893" s="97"/>
    </row>
    <row r="894" ht="15.75" customHeight="1">
      <c r="A894" s="148"/>
      <c r="B894" s="5"/>
      <c r="C894" s="96"/>
      <c r="D894" s="97"/>
    </row>
    <row r="895" ht="15.75" customHeight="1">
      <c r="A895" s="148"/>
      <c r="B895" s="5"/>
      <c r="C895" s="96"/>
      <c r="D895" s="97"/>
    </row>
    <row r="896" ht="15.75" customHeight="1">
      <c r="A896" s="148"/>
      <c r="B896" s="5"/>
      <c r="C896" s="96"/>
      <c r="D896" s="97"/>
    </row>
    <row r="897" ht="15.75" customHeight="1">
      <c r="A897" s="148"/>
      <c r="B897" s="5"/>
      <c r="C897" s="96"/>
      <c r="D897" s="97"/>
    </row>
    <row r="898" ht="15.75" customHeight="1">
      <c r="A898" s="148"/>
      <c r="B898" s="5"/>
      <c r="C898" s="96"/>
      <c r="D898" s="97"/>
    </row>
    <row r="899" ht="15.75" customHeight="1">
      <c r="A899" s="148"/>
      <c r="B899" s="5"/>
      <c r="C899" s="96"/>
      <c r="D899" s="97"/>
    </row>
    <row r="900" ht="15.75" customHeight="1">
      <c r="A900" s="148"/>
      <c r="B900" s="5"/>
      <c r="C900" s="96"/>
      <c r="D900" s="97"/>
    </row>
    <row r="901" ht="15.75" customHeight="1">
      <c r="A901" s="148"/>
      <c r="B901" s="5"/>
      <c r="C901" s="96"/>
      <c r="D901" s="97"/>
    </row>
    <row r="902" ht="15.75" customHeight="1">
      <c r="A902" s="148"/>
      <c r="B902" s="5"/>
      <c r="C902" s="96"/>
      <c r="D902" s="97"/>
    </row>
    <row r="903" ht="15.75" customHeight="1">
      <c r="A903" s="148"/>
      <c r="B903" s="5"/>
      <c r="C903" s="96"/>
      <c r="D903" s="97"/>
    </row>
    <row r="904" ht="15.75" customHeight="1">
      <c r="A904" s="148"/>
      <c r="B904" s="5"/>
      <c r="C904" s="96"/>
      <c r="D904" s="97"/>
    </row>
    <row r="905" ht="15.75" customHeight="1">
      <c r="A905" s="148"/>
      <c r="B905" s="5"/>
      <c r="C905" s="96"/>
      <c r="D905" s="97"/>
    </row>
    <row r="906" ht="15.75" customHeight="1">
      <c r="A906" s="148"/>
      <c r="B906" s="5"/>
      <c r="C906" s="96"/>
      <c r="D906" s="97"/>
    </row>
    <row r="907" ht="15.75" customHeight="1">
      <c r="A907" s="148"/>
      <c r="B907" s="5"/>
      <c r="C907" s="96"/>
      <c r="D907" s="97"/>
    </row>
    <row r="908" ht="15.75" customHeight="1">
      <c r="A908" s="148"/>
      <c r="B908" s="5"/>
      <c r="C908" s="96"/>
      <c r="D908" s="97"/>
    </row>
    <row r="909" ht="15.75" customHeight="1">
      <c r="A909" s="148"/>
      <c r="B909" s="5"/>
      <c r="C909" s="96"/>
      <c r="D909" s="97"/>
    </row>
    <row r="910" ht="15.75" customHeight="1">
      <c r="A910" s="148"/>
      <c r="B910" s="5"/>
      <c r="C910" s="96"/>
      <c r="D910" s="97"/>
    </row>
    <row r="911" ht="15.75" customHeight="1">
      <c r="A911" s="148"/>
      <c r="B911" s="5"/>
      <c r="C911" s="96"/>
      <c r="D911" s="97"/>
    </row>
    <row r="912" ht="15.75" customHeight="1">
      <c r="A912" s="148"/>
      <c r="B912" s="5"/>
      <c r="C912" s="96"/>
      <c r="D912" s="97"/>
    </row>
    <row r="913" ht="15.75" customHeight="1">
      <c r="A913" s="148"/>
      <c r="B913" s="5"/>
      <c r="C913" s="96"/>
      <c r="D913" s="97"/>
    </row>
    <row r="914" ht="15.75" customHeight="1">
      <c r="A914" s="148"/>
      <c r="B914" s="5"/>
      <c r="C914" s="96"/>
      <c r="D914" s="97"/>
    </row>
    <row r="915" ht="15.75" customHeight="1">
      <c r="A915" s="148"/>
      <c r="B915" s="5"/>
      <c r="C915" s="96"/>
      <c r="D915" s="97"/>
    </row>
    <row r="916" ht="15.75" customHeight="1">
      <c r="A916" s="148"/>
      <c r="B916" s="5"/>
      <c r="C916" s="96"/>
      <c r="D916" s="97"/>
    </row>
    <row r="917" ht="15.75" customHeight="1">
      <c r="A917" s="148"/>
      <c r="B917" s="5"/>
      <c r="C917" s="96"/>
      <c r="D917" s="97"/>
    </row>
    <row r="918" ht="15.75" customHeight="1">
      <c r="A918" s="148"/>
      <c r="B918" s="5"/>
      <c r="C918" s="96"/>
      <c r="D918" s="97"/>
    </row>
    <row r="919" ht="15.75" customHeight="1">
      <c r="A919" s="148"/>
      <c r="B919" s="5"/>
      <c r="C919" s="96"/>
      <c r="D919" s="97"/>
    </row>
    <row r="920" ht="15.75" customHeight="1">
      <c r="A920" s="148"/>
      <c r="B920" s="5"/>
      <c r="C920" s="96"/>
      <c r="D920" s="97"/>
    </row>
    <row r="921" ht="15.75" customHeight="1">
      <c r="A921" s="148"/>
      <c r="B921" s="5"/>
      <c r="C921" s="96"/>
      <c r="D921" s="97"/>
    </row>
    <row r="922" ht="15.75" customHeight="1">
      <c r="A922" s="148"/>
      <c r="B922" s="5"/>
      <c r="C922" s="96"/>
      <c r="D922" s="97"/>
    </row>
    <row r="923" ht="15.75" customHeight="1">
      <c r="A923" s="148"/>
      <c r="B923" s="5"/>
      <c r="C923" s="96"/>
      <c r="D923" s="97"/>
    </row>
    <row r="924" ht="15.75" customHeight="1">
      <c r="A924" s="148"/>
      <c r="B924" s="5"/>
      <c r="C924" s="96"/>
      <c r="D924" s="97"/>
    </row>
    <row r="925" ht="15.75" customHeight="1">
      <c r="A925" s="148"/>
      <c r="B925" s="5"/>
      <c r="C925" s="96"/>
      <c r="D925" s="97"/>
    </row>
    <row r="926" ht="15.75" customHeight="1">
      <c r="A926" s="148"/>
      <c r="B926" s="5"/>
      <c r="C926" s="96"/>
      <c r="D926" s="97"/>
    </row>
    <row r="927" ht="15.75" customHeight="1">
      <c r="A927" s="148"/>
      <c r="B927" s="5"/>
      <c r="C927" s="96"/>
      <c r="D927" s="97"/>
    </row>
    <row r="928" ht="15.75" customHeight="1">
      <c r="A928" s="148"/>
      <c r="B928" s="5"/>
      <c r="C928" s="96"/>
      <c r="D928" s="97"/>
    </row>
    <row r="929" ht="15.75" customHeight="1">
      <c r="A929" s="148"/>
      <c r="B929" s="5"/>
      <c r="C929" s="96"/>
      <c r="D929" s="97"/>
    </row>
    <row r="930" ht="15.75" customHeight="1">
      <c r="A930" s="148"/>
      <c r="B930" s="5"/>
      <c r="C930" s="96"/>
      <c r="D930" s="97"/>
    </row>
    <row r="931" ht="15.75" customHeight="1">
      <c r="A931" s="148"/>
      <c r="B931" s="5"/>
      <c r="C931" s="96"/>
      <c r="D931" s="97"/>
    </row>
    <row r="932" ht="15.75" customHeight="1">
      <c r="A932" s="148"/>
      <c r="B932" s="5"/>
      <c r="C932" s="96"/>
      <c r="D932" s="97"/>
    </row>
    <row r="933" ht="15.75" customHeight="1">
      <c r="A933" s="148"/>
      <c r="B933" s="5"/>
      <c r="C933" s="96"/>
      <c r="D933" s="97"/>
    </row>
    <row r="934" ht="15.75" customHeight="1">
      <c r="A934" s="148"/>
      <c r="B934" s="5"/>
      <c r="C934" s="96"/>
      <c r="D934" s="97"/>
    </row>
    <row r="935" ht="15.75" customHeight="1">
      <c r="A935" s="148"/>
      <c r="B935" s="5"/>
      <c r="C935" s="96"/>
      <c r="D935" s="97"/>
    </row>
    <row r="936" ht="15.75" customHeight="1">
      <c r="A936" s="148"/>
      <c r="B936" s="5"/>
      <c r="C936" s="96"/>
      <c r="D936" s="97"/>
    </row>
    <row r="937" ht="15.75" customHeight="1">
      <c r="A937" s="148"/>
      <c r="B937" s="5"/>
      <c r="C937" s="96"/>
      <c r="D937" s="97"/>
    </row>
    <row r="938" ht="15.75" customHeight="1">
      <c r="A938" s="148"/>
      <c r="B938" s="5"/>
      <c r="C938" s="96"/>
      <c r="D938" s="97"/>
    </row>
    <row r="939" ht="15.75" customHeight="1">
      <c r="A939" s="148"/>
      <c r="B939" s="5"/>
      <c r="C939" s="96"/>
      <c r="D939" s="97"/>
    </row>
    <row r="940" ht="15.75" customHeight="1">
      <c r="A940" s="148"/>
      <c r="B940" s="5"/>
      <c r="C940" s="96"/>
      <c r="D940" s="97"/>
    </row>
    <row r="941" ht="15.75" customHeight="1">
      <c r="A941" s="148"/>
      <c r="B941" s="5"/>
      <c r="C941" s="96"/>
      <c r="D941" s="97"/>
    </row>
    <row r="942" ht="15.75" customHeight="1">
      <c r="A942" s="148"/>
      <c r="B942" s="5"/>
      <c r="C942" s="96"/>
      <c r="D942" s="97"/>
    </row>
    <row r="943" ht="15.75" customHeight="1">
      <c r="A943" s="148"/>
      <c r="B943" s="5"/>
      <c r="C943" s="96"/>
      <c r="D943" s="97"/>
    </row>
    <row r="944" ht="15.75" customHeight="1">
      <c r="A944" s="148"/>
      <c r="B944" s="5"/>
      <c r="C944" s="96"/>
      <c r="D944" s="97"/>
    </row>
    <row r="945" ht="15.75" customHeight="1">
      <c r="A945" s="148"/>
      <c r="B945" s="5"/>
      <c r="C945" s="96"/>
      <c r="D945" s="97"/>
    </row>
    <row r="946" ht="15.75" customHeight="1">
      <c r="A946" s="148"/>
      <c r="B946" s="5"/>
      <c r="C946" s="96"/>
      <c r="D946" s="97"/>
    </row>
    <row r="947" ht="15.75" customHeight="1">
      <c r="A947" s="148"/>
      <c r="B947" s="5"/>
      <c r="C947" s="96"/>
      <c r="D947" s="97"/>
    </row>
    <row r="948" ht="15.75" customHeight="1">
      <c r="A948" s="148"/>
      <c r="B948" s="5"/>
      <c r="C948" s="96"/>
      <c r="D948" s="97"/>
    </row>
    <row r="949" ht="15.75" customHeight="1">
      <c r="A949" s="148"/>
      <c r="B949" s="5"/>
      <c r="C949" s="96"/>
      <c r="D949" s="97"/>
    </row>
    <row r="950" ht="15.75" customHeight="1">
      <c r="A950" s="148"/>
      <c r="B950" s="5"/>
      <c r="C950" s="96"/>
      <c r="D950" s="97"/>
    </row>
    <row r="951" ht="15.75" customHeight="1">
      <c r="A951" s="148"/>
      <c r="B951" s="5"/>
      <c r="C951" s="96"/>
      <c r="D951" s="97"/>
    </row>
    <row r="952" ht="15.75" customHeight="1">
      <c r="A952" s="148"/>
      <c r="B952" s="5"/>
      <c r="C952" s="96"/>
      <c r="D952" s="97"/>
    </row>
    <row r="953" ht="15.75" customHeight="1">
      <c r="A953" s="148"/>
      <c r="B953" s="5"/>
      <c r="C953" s="96"/>
      <c r="D953" s="97"/>
    </row>
    <row r="954" ht="15.75" customHeight="1">
      <c r="A954" s="148"/>
      <c r="B954" s="5"/>
      <c r="C954" s="96"/>
      <c r="D954" s="97"/>
    </row>
    <row r="955" ht="15.75" customHeight="1">
      <c r="A955" s="148"/>
      <c r="B955" s="5"/>
      <c r="C955" s="96"/>
      <c r="D955" s="97"/>
    </row>
    <row r="956" ht="15.75" customHeight="1">
      <c r="A956" s="148"/>
      <c r="B956" s="5"/>
      <c r="C956" s="96"/>
      <c r="D956" s="97"/>
    </row>
    <row r="957" ht="15.75" customHeight="1">
      <c r="A957" s="148"/>
      <c r="B957" s="5"/>
      <c r="C957" s="96"/>
      <c r="D957" s="97"/>
    </row>
    <row r="958" ht="15.75" customHeight="1">
      <c r="A958" s="148"/>
      <c r="B958" s="5"/>
      <c r="C958" s="96"/>
      <c r="D958" s="97"/>
    </row>
    <row r="959" ht="15.75" customHeight="1">
      <c r="A959" s="148"/>
      <c r="B959" s="5"/>
      <c r="C959" s="96"/>
      <c r="D959" s="97"/>
    </row>
    <row r="960" ht="15.75" customHeight="1">
      <c r="A960" s="148"/>
      <c r="B960" s="5"/>
      <c r="C960" s="96"/>
      <c r="D960" s="97"/>
    </row>
    <row r="961" ht="15.75" customHeight="1">
      <c r="A961" s="148"/>
      <c r="B961" s="5"/>
      <c r="C961" s="96"/>
      <c r="D961" s="97"/>
    </row>
    <row r="962" ht="15.75" customHeight="1">
      <c r="A962" s="148"/>
      <c r="B962" s="5"/>
      <c r="C962" s="96"/>
      <c r="D962" s="97"/>
    </row>
    <row r="963" ht="15.75" customHeight="1">
      <c r="A963" s="148"/>
      <c r="B963" s="5"/>
      <c r="C963" s="96"/>
      <c r="D963" s="97"/>
    </row>
    <row r="964" ht="15.75" customHeight="1">
      <c r="A964" s="148"/>
      <c r="B964" s="5"/>
      <c r="C964" s="96"/>
      <c r="D964" s="97"/>
    </row>
    <row r="965" ht="15.75" customHeight="1">
      <c r="A965" s="148"/>
      <c r="B965" s="5"/>
      <c r="C965" s="96"/>
      <c r="D965" s="97"/>
    </row>
    <row r="966" ht="15.75" customHeight="1">
      <c r="A966" s="148"/>
      <c r="B966" s="5"/>
      <c r="C966" s="96"/>
      <c r="D966" s="97"/>
    </row>
    <row r="967" ht="15.75" customHeight="1">
      <c r="A967" s="148"/>
      <c r="B967" s="5"/>
      <c r="C967" s="96"/>
      <c r="D967" s="97"/>
    </row>
    <row r="968" ht="15.75" customHeight="1">
      <c r="A968" s="148"/>
      <c r="B968" s="5"/>
      <c r="C968" s="96"/>
      <c r="D968" s="97"/>
    </row>
    <row r="969" ht="15.75" customHeight="1">
      <c r="A969" s="148"/>
      <c r="B969" s="5"/>
      <c r="C969" s="96"/>
      <c r="D969" s="97"/>
    </row>
    <row r="970" ht="15.75" customHeight="1">
      <c r="A970" s="148"/>
      <c r="B970" s="5"/>
      <c r="C970" s="96"/>
      <c r="D970" s="97"/>
    </row>
    <row r="971" ht="15.75" customHeight="1">
      <c r="A971" s="148"/>
      <c r="B971" s="5"/>
      <c r="C971" s="96"/>
      <c r="D971" s="97"/>
    </row>
    <row r="972" ht="15.75" customHeight="1">
      <c r="A972" s="148"/>
      <c r="B972" s="5"/>
      <c r="C972" s="96"/>
      <c r="D972" s="97"/>
    </row>
    <row r="973" ht="15.75" customHeight="1">
      <c r="A973" s="148"/>
      <c r="B973" s="5"/>
      <c r="C973" s="96"/>
      <c r="D973" s="97"/>
    </row>
    <row r="974" ht="15.75" customHeight="1">
      <c r="A974" s="148"/>
      <c r="B974" s="5"/>
      <c r="C974" s="96"/>
      <c r="D974" s="97"/>
    </row>
    <row r="975" ht="15.75" customHeight="1">
      <c r="A975" s="148"/>
      <c r="B975" s="5"/>
      <c r="C975" s="96"/>
      <c r="D975" s="97"/>
    </row>
    <row r="976" ht="15.75" customHeight="1">
      <c r="A976" s="148"/>
      <c r="B976" s="5"/>
      <c r="C976" s="96"/>
      <c r="D976" s="97"/>
    </row>
    <row r="977" ht="15.75" customHeight="1">
      <c r="A977" s="148"/>
      <c r="B977" s="5"/>
      <c r="C977" s="96"/>
      <c r="D977" s="97"/>
    </row>
    <row r="978" ht="15.75" customHeight="1">
      <c r="A978" s="148"/>
      <c r="B978" s="5"/>
      <c r="C978" s="96"/>
      <c r="D978" s="97"/>
    </row>
    <row r="979" ht="15.75" customHeight="1">
      <c r="A979" s="148"/>
      <c r="B979" s="5"/>
      <c r="C979" s="96"/>
      <c r="D979" s="97"/>
    </row>
    <row r="980" ht="15.75" customHeight="1">
      <c r="A980" s="148"/>
      <c r="B980" s="5"/>
      <c r="C980" s="96"/>
      <c r="D980" s="97"/>
    </row>
    <row r="981" ht="15.75" customHeight="1">
      <c r="A981" s="148"/>
      <c r="B981" s="5"/>
      <c r="C981" s="96"/>
      <c r="D981" s="97"/>
    </row>
    <row r="982" ht="15.75" customHeight="1">
      <c r="A982" s="148"/>
      <c r="B982" s="5"/>
      <c r="C982" s="96"/>
      <c r="D982" s="97"/>
    </row>
    <row r="983" ht="15.75" customHeight="1">
      <c r="A983" s="148"/>
      <c r="B983" s="5"/>
      <c r="C983" s="96"/>
      <c r="D983" s="97"/>
    </row>
    <row r="984" ht="15.75" customHeight="1">
      <c r="A984" s="148"/>
      <c r="B984" s="5"/>
      <c r="C984" s="96"/>
      <c r="D984" s="97"/>
    </row>
    <row r="985" ht="15.75" customHeight="1">
      <c r="A985" s="148"/>
      <c r="B985" s="5"/>
      <c r="C985" s="96"/>
      <c r="D985" s="97"/>
    </row>
    <row r="986" ht="15.75" customHeight="1">
      <c r="A986" s="148"/>
      <c r="B986" s="5"/>
      <c r="C986" s="96"/>
      <c r="D986" s="97"/>
    </row>
    <row r="987" ht="15.75" customHeight="1">
      <c r="A987" s="148"/>
      <c r="B987" s="5"/>
      <c r="C987" s="96"/>
      <c r="D987" s="97"/>
    </row>
    <row r="988" ht="15.75" customHeight="1">
      <c r="A988" s="148"/>
      <c r="B988" s="5"/>
      <c r="C988" s="96"/>
      <c r="D988" s="97"/>
    </row>
    <row r="989" ht="15.75" customHeight="1">
      <c r="A989" s="148"/>
      <c r="B989" s="5"/>
      <c r="C989" s="96"/>
      <c r="D989" s="97"/>
    </row>
    <row r="990" ht="15.75" customHeight="1">
      <c r="A990" s="148"/>
      <c r="B990" s="5"/>
      <c r="C990" s="96"/>
      <c r="D990" s="97"/>
    </row>
    <row r="991" ht="15.75" customHeight="1">
      <c r="A991" s="148"/>
      <c r="B991" s="5"/>
      <c r="C991" s="96"/>
      <c r="D991" s="97"/>
    </row>
    <row r="992" ht="15.75" customHeight="1">
      <c r="A992" s="148"/>
      <c r="B992" s="5"/>
      <c r="C992" s="96"/>
      <c r="D992" s="97"/>
    </row>
    <row r="993" ht="15.75" customHeight="1">
      <c r="A993" s="148"/>
      <c r="B993" s="5"/>
      <c r="C993" s="96"/>
      <c r="D993" s="97"/>
    </row>
    <row r="994" ht="15.75" customHeight="1">
      <c r="A994" s="148"/>
      <c r="B994" s="5"/>
      <c r="C994" s="96"/>
      <c r="D994" s="97"/>
    </row>
    <row r="995" ht="15.75" customHeight="1">
      <c r="A995" s="148"/>
      <c r="B995" s="5"/>
      <c r="C995" s="96"/>
      <c r="D995" s="97"/>
    </row>
    <row r="996" ht="15.75" customHeight="1">
      <c r="A996" s="148"/>
      <c r="B996" s="5"/>
      <c r="C996" s="96"/>
      <c r="D996" s="97"/>
    </row>
    <row r="997" ht="15.75" customHeight="1">
      <c r="A997" s="148"/>
      <c r="B997" s="5"/>
      <c r="C997" s="96"/>
      <c r="D997" s="97"/>
    </row>
    <row r="998" ht="15.75" customHeight="1">
      <c r="A998" s="148"/>
      <c r="B998" s="5"/>
      <c r="C998" s="96"/>
      <c r="D998" s="97"/>
    </row>
    <row r="999" ht="15.75" customHeight="1">
      <c r="A999" s="148"/>
      <c r="B999" s="5"/>
      <c r="C999" s="96"/>
      <c r="D999" s="97"/>
    </row>
    <row r="1000" ht="15.75" customHeight="1">
      <c r="A1000" s="148"/>
      <c r="B1000" s="5"/>
      <c r="C1000" s="96"/>
      <c r="D1000" s="97"/>
    </row>
    <row r="1001" ht="15.75" customHeight="1">
      <c r="A1001" s="148"/>
      <c r="B1001" s="5"/>
      <c r="C1001" s="96"/>
      <c r="D1001" s="97"/>
    </row>
    <row r="1002" ht="15.0" customHeight="1">
      <c r="B1002" s="5"/>
    </row>
  </sheetData>
  <mergeCells count="2">
    <mergeCell ref="A1:AC1"/>
    <mergeCell ref="A100:AC100"/>
  </mergeCells>
  <conditionalFormatting sqref="A3:A9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/>
  <pageMargins bottom="0.75" footer="0.0" header="0.0" left="0.25" right="0.25" top="0.75"/>
  <pageSetup fitToHeight="0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2016-03-22T09:49:03Z</dcterms:created>
  <dc:creator>Unknown</dc:creator>
</cp:coreProperties>
</file>